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１１．コロナ・厚労省\"/>
    </mc:Choice>
  </mc:AlternateContent>
  <bookViews>
    <workbookView xWindow="0" yWindow="915" windowWidth="28800" windowHeight="15285"/>
  </bookViews>
  <sheets>
    <sheet name="nishiura" sheetId="5"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5" l="1"/>
  <c r="M7" i="5"/>
  <c r="L7" i="5"/>
  <c r="K7" i="5"/>
  <c r="O7" i="5"/>
  <c r="H54" i="5" l="1"/>
  <c r="I54" i="5" s="1"/>
  <c r="H53" i="5"/>
  <c r="I53" i="5" s="1"/>
  <c r="H52" i="5"/>
  <c r="I52" i="5" s="1"/>
  <c r="H51" i="5"/>
  <c r="I51" i="5" s="1"/>
  <c r="H50" i="5"/>
  <c r="I50" i="5" s="1"/>
  <c r="H49" i="5"/>
  <c r="I49" i="5" s="1"/>
  <c r="H48" i="5"/>
  <c r="I48" i="5" s="1"/>
  <c r="H47" i="5"/>
  <c r="I47" i="5" s="1"/>
  <c r="H46" i="5"/>
  <c r="I46" i="5" s="1"/>
  <c r="H45" i="5"/>
  <c r="I45" i="5" s="1"/>
  <c r="H44" i="5"/>
  <c r="I44" i="5" s="1"/>
  <c r="H43" i="5"/>
  <c r="I43" i="5" s="1"/>
  <c r="H42" i="5"/>
  <c r="I42" i="5" s="1"/>
  <c r="H41" i="5"/>
  <c r="I41" i="5" s="1"/>
  <c r="H40" i="5"/>
  <c r="I40" i="5" s="1"/>
  <c r="H39" i="5"/>
  <c r="I39" i="5" s="1"/>
  <c r="H38" i="5"/>
  <c r="I38" i="5" s="1"/>
  <c r="H37" i="5"/>
  <c r="I37" i="5" s="1"/>
  <c r="H36" i="5"/>
  <c r="I36" i="5" s="1"/>
  <c r="H35" i="5"/>
  <c r="I35" i="5" s="1"/>
  <c r="H34" i="5"/>
  <c r="I34" i="5" s="1"/>
  <c r="H33" i="5"/>
  <c r="I33" i="5" s="1"/>
  <c r="H32" i="5"/>
  <c r="I32" i="5" s="1"/>
  <c r="H31" i="5"/>
  <c r="I31" i="5" s="1"/>
  <c r="H30" i="5"/>
  <c r="I30" i="5" s="1"/>
  <c r="H29" i="5"/>
  <c r="I29" i="5" s="1"/>
  <c r="H28" i="5"/>
  <c r="I28" i="5" s="1"/>
  <c r="H27" i="5"/>
  <c r="I27" i="5" s="1"/>
  <c r="H26" i="5"/>
  <c r="I26" i="5" s="1"/>
  <c r="H25" i="5"/>
  <c r="I25" i="5" s="1"/>
  <c r="H24" i="5"/>
  <c r="I24" i="5" s="1"/>
  <c r="H23" i="5"/>
  <c r="I23" i="5" s="1"/>
  <c r="H22" i="5"/>
  <c r="I22" i="5" s="1"/>
  <c r="H21" i="5"/>
  <c r="I21" i="5" s="1"/>
  <c r="H20" i="5"/>
  <c r="I20" i="5" s="1"/>
  <c r="H19" i="5"/>
  <c r="I19" i="5" s="1"/>
  <c r="H18" i="5"/>
  <c r="I18" i="5" s="1"/>
  <c r="H17" i="5"/>
  <c r="I17" i="5" s="1"/>
  <c r="H16" i="5"/>
  <c r="I16" i="5" s="1"/>
  <c r="H15" i="5"/>
  <c r="I15" i="5" s="1"/>
  <c r="H14" i="5"/>
  <c r="I14" i="5" s="1"/>
  <c r="H13" i="5"/>
  <c r="I13" i="5" s="1"/>
  <c r="H12" i="5"/>
  <c r="I12" i="5" s="1"/>
  <c r="H11" i="5"/>
  <c r="I11" i="5" s="1"/>
  <c r="H10" i="5"/>
  <c r="I10" i="5" s="1"/>
  <c r="H9" i="5"/>
  <c r="I9" i="5" s="1"/>
  <c r="H8" i="5"/>
  <c r="I8" i="5" s="1"/>
</calcChain>
</file>

<file path=xl/sharedStrings.xml><?xml version="1.0" encoding="utf-8"?>
<sst xmlns="http://schemas.openxmlformats.org/spreadsheetml/2006/main" count="100" uniqueCount="100">
  <si>
    <t>入院
患者
②</t>
    <rPh sb="0" eb="2">
      <t>ニュウイン</t>
    </rPh>
    <rPh sb="3" eb="5">
      <t>カンジャ</t>
    </rPh>
    <phoneticPr fontId="3"/>
  </si>
  <si>
    <t>重症
患者
③</t>
    <rPh sb="0" eb="2">
      <t>ジュウショウ</t>
    </rPh>
    <rPh sb="3" eb="5">
      <t>カンジャ</t>
    </rPh>
    <phoneticPr fontId="3"/>
  </si>
  <si>
    <t>感染症病院数</t>
    <rPh sb="0" eb="3">
      <t>カンセンショウ</t>
    </rPh>
    <rPh sb="3" eb="5">
      <t>ビョウイン</t>
    </rPh>
    <phoneticPr fontId="3"/>
  </si>
  <si>
    <t>一般病床数</t>
  </si>
  <si>
    <t>療養病床数</t>
  </si>
  <si>
    <t>～14歳</t>
    <rPh sb="3" eb="4">
      <t>サイ</t>
    </rPh>
    <phoneticPr fontId="3"/>
  </si>
  <si>
    <t>15～64歳</t>
    <rPh sb="5" eb="6">
      <t>サイ</t>
    </rPh>
    <phoneticPr fontId="3"/>
  </si>
  <si>
    <t>65歳～</t>
    <rPh sb="2" eb="3">
      <t>サイ</t>
    </rPh>
    <phoneticPr fontId="3"/>
  </si>
  <si>
    <t>特定</t>
    <rPh sb="0" eb="2">
      <t>トクテイ</t>
    </rPh>
    <phoneticPr fontId="3"/>
  </si>
  <si>
    <t>第一種</t>
    <rPh sb="0" eb="3">
      <t>ダイイッシュ</t>
    </rPh>
    <phoneticPr fontId="3"/>
  </si>
  <si>
    <t>第二種</t>
    <rPh sb="0" eb="3">
      <t>ダイニシュ</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</si>
  <si>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</si>
  <si>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</si>
  <si>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</si>
  <si>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</si>
  <si>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</si>
  <si>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</si>
  <si>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</si>
  <si>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</si>
  <si>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</si>
  <si>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</si>
  <si>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</si>
  <si>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</si>
  <si>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</si>
  <si>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</si>
  <si>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</si>
  <si>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</si>
  <si>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</si>
  <si>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</si>
  <si>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</si>
  <si>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</si>
  <si>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</si>
  <si>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</si>
  <si>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</si>
  <si>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</si>
  <si>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</si>
  <si>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</si>
  <si>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</si>
  <si>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</si>
  <si>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</si>
  <si>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</si>
  <si>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</si>
  <si>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</si>
  <si>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</si>
  <si>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</si>
  <si>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</si>
  <si>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</si>
  <si>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</si>
  <si>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</si>
  <si>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</si>
  <si>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</si>
  <si>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</si>
  <si>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</si>
  <si>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</si>
  <si>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</si>
  <si>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</si>
  <si>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</si>
  <si>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都道府県</t>
    <rPh sb="1" eb="5">
      <t>トドウフケン</t>
    </rPh>
    <phoneticPr fontId="9"/>
  </si>
  <si>
    <t>全国</t>
    <rPh sb="0" eb="2">
      <t>ゼンコク</t>
    </rPh>
    <phoneticPr fontId="2"/>
  </si>
  <si>
    <t>コロナウィルス感染症ピーク時予測患者数と各種病床数（都道府県別）</t>
    <rPh sb="7" eb="10">
      <t>カンセンショウ</t>
    </rPh>
    <rPh sb="13" eb="14">
      <t>ジ</t>
    </rPh>
    <rPh sb="14" eb="16">
      <t>ヨソク</t>
    </rPh>
    <rPh sb="16" eb="18">
      <t>カンジャ</t>
    </rPh>
    <rPh sb="18" eb="19">
      <t>スウ</t>
    </rPh>
    <rPh sb="20" eb="22">
      <t>カクシュ</t>
    </rPh>
    <rPh sb="22" eb="25">
      <t>ビョウショウスウ</t>
    </rPh>
    <rPh sb="26" eb="30">
      <t>トドウフケン</t>
    </rPh>
    <rPh sb="30" eb="31">
      <t>ベツ</t>
    </rPh>
    <phoneticPr fontId="3"/>
  </si>
  <si>
    <t>発症者
①</t>
    <rPh sb="0" eb="2">
      <t>ハッショウ</t>
    </rPh>
    <rPh sb="2" eb="3">
      <t>シャ</t>
    </rPh>
    <phoneticPr fontId="3"/>
  </si>
  <si>
    <t>出所</t>
    <rPh sb="0" eb="2">
      <t>シュッショ</t>
    </rPh>
    <phoneticPr fontId="3"/>
  </si>
  <si>
    <r>
      <t>機能別病床数</t>
    </r>
    <r>
      <rPr>
        <sz val="8"/>
        <color theme="1"/>
        <rFont val="ＭＳ Ｐゴシック"/>
        <family val="3"/>
        <charset val="128"/>
      </rPr>
      <t>（病床機能報告）</t>
    </r>
    <r>
      <rPr>
        <vertAlign val="superscript"/>
        <sz val="10"/>
        <color theme="1"/>
        <rFont val="ＭＳ Ｐゴシック"/>
        <family val="3"/>
        <charset val="128"/>
      </rPr>
      <t>２</t>
    </r>
    <rPh sb="0" eb="2">
      <t>キノウ</t>
    </rPh>
    <rPh sb="2" eb="3">
      <t>ベツ</t>
    </rPh>
    <rPh sb="3" eb="6">
      <t>ビョウショウスウ</t>
    </rPh>
    <rPh sb="7" eb="9">
      <t>ビョウショウ</t>
    </rPh>
    <rPh sb="9" eb="11">
      <t>キノウ</t>
    </rPh>
    <rPh sb="11" eb="13">
      <t>ホウコク</t>
    </rPh>
    <phoneticPr fontId="9"/>
  </si>
  <si>
    <t>6　国立社会保障・人口問題研究所　日本の地域別将来推計人口（平成30年3月）</t>
    <phoneticPr fontId="3"/>
  </si>
  <si>
    <r>
      <t>指定病院</t>
    </r>
    <r>
      <rPr>
        <vertAlign val="superscript"/>
        <sz val="10"/>
        <color theme="1"/>
        <rFont val="ＭＳ Ｐゴシック"/>
        <family val="3"/>
        <charset val="128"/>
        <scheme val="minor"/>
      </rPr>
      <t>３</t>
    </r>
    <rPh sb="0" eb="2">
      <t>シテイ</t>
    </rPh>
    <rPh sb="2" eb="4">
      <t>ビョウイン</t>
    </rPh>
    <phoneticPr fontId="3"/>
  </si>
  <si>
    <t>　①（ピーク時において 1 日あたり新たに新型コロナウイルス感染症を疑って外来を受診する患者数）＝（0-14 歳人口）×0.18／100＋（15-64 歳人口）×0.29／100＋（65 歳以上人口） ×0.51／100</t>
    <phoneticPr fontId="3"/>
  </si>
  <si>
    <t>　②（ピーク時において 1 日あたり新型コロナウイルス感染症で入院治療が必要な患者数）＝（0-14 歳人口）×0.05／100＋（15-64 歳人口）×0.02／100＋（65 歳以上人口）×0.56／100</t>
    <phoneticPr fontId="3"/>
  </si>
  <si>
    <t>　③（ピーク時において 1 日あたり新型コロナウイルス感染症で重症者として治療が必要な患者数）＝（0-14 歳人口）×0.002／100＋（15-64 歳人口）×0.001／100＋（65歳以上人口） ×0.018／100</t>
    <phoneticPr fontId="3"/>
  </si>
  <si>
    <t>重症患者③対応可能性</t>
    <rPh sb="0" eb="2">
      <t>ジュウショウ</t>
    </rPh>
    <rPh sb="2" eb="4">
      <t>カンジャ</t>
    </rPh>
    <rPh sb="5" eb="7">
      <t>タイオウ</t>
    </rPh>
    <rPh sb="7" eb="10">
      <t>カノウセイ</t>
    </rPh>
    <phoneticPr fontId="3"/>
  </si>
  <si>
    <t>入院患者②対応可能性</t>
    <rPh sb="0" eb="2">
      <t>ニュウイン</t>
    </rPh>
    <rPh sb="2" eb="4">
      <t>カンジャ</t>
    </rPh>
    <rPh sb="5" eb="7">
      <t>タイオウ</t>
    </rPh>
    <rPh sb="7" eb="10">
      <t>カノウセイ</t>
    </rPh>
    <phoneticPr fontId="3"/>
  </si>
  <si>
    <r>
      <t>指定病床数</t>
    </r>
    <r>
      <rPr>
        <vertAlign val="superscript"/>
        <sz val="10"/>
        <rFont val="ＭＳ Ｐゴシック"/>
        <family val="3"/>
        <charset val="128"/>
      </rPr>
      <t>３</t>
    </r>
    <rPh sb="0" eb="2">
      <t>シテイ</t>
    </rPh>
    <rPh sb="2" eb="4">
      <t>ビョウショウ</t>
    </rPh>
    <rPh sb="4" eb="5">
      <t>スウ</t>
    </rPh>
    <phoneticPr fontId="9"/>
  </si>
  <si>
    <t>ICU+HCU+SCU
病床数計④</t>
    <rPh sb="12" eb="15">
      <t>ビョウショウスウ</t>
    </rPh>
    <rPh sb="15" eb="16">
      <t>ケイ</t>
    </rPh>
    <phoneticPr fontId="3"/>
  </si>
  <si>
    <t>③÷④
(重症患者数/(ICU等病床数計）</t>
    <rPh sb="5" eb="7">
      <t>ジュウショウ</t>
    </rPh>
    <rPh sb="7" eb="9">
      <t>カンジャ</t>
    </rPh>
    <rPh sb="9" eb="10">
      <t>スウ</t>
    </rPh>
    <rPh sb="15" eb="16">
      <t>ナド</t>
    </rPh>
    <rPh sb="16" eb="19">
      <t>ビョウショウスウ</t>
    </rPh>
    <rPh sb="19" eb="20">
      <t>ケイ</t>
    </rPh>
    <phoneticPr fontId="3"/>
  </si>
  <si>
    <r>
      <t xml:space="preserve">救命救急病床数
</t>
    </r>
    <r>
      <rPr>
        <sz val="6"/>
        <color rgb="FFFF0000"/>
        <rFont val="ＭＳ Ｐゴシック"/>
        <family val="3"/>
        <charset val="128"/>
        <scheme val="minor"/>
      </rPr>
      <t>NEW</t>
    </r>
    <rPh sb="0" eb="2">
      <t>キュウメイ</t>
    </rPh>
    <rPh sb="2" eb="4">
      <t>キュウキュウ</t>
    </rPh>
    <rPh sb="4" eb="6">
      <t>ビョウショウ</t>
    </rPh>
    <rPh sb="6" eb="7">
      <t>スウ</t>
    </rPh>
    <phoneticPr fontId="8"/>
  </si>
  <si>
    <r>
      <t xml:space="preserve">PICU
</t>
    </r>
    <r>
      <rPr>
        <sz val="6"/>
        <color rgb="FFFF0000"/>
        <rFont val="ＭＳ Ｐゴシック"/>
        <family val="3"/>
        <charset val="128"/>
        <scheme val="minor"/>
      </rPr>
      <t>NEW</t>
    </r>
    <phoneticPr fontId="3"/>
  </si>
  <si>
    <r>
      <t>周産期集中治療室
病床数</t>
    </r>
    <r>
      <rPr>
        <vertAlign val="superscript"/>
        <sz val="10"/>
        <color theme="1"/>
        <rFont val="ＭＳ Ｐゴシック"/>
        <family val="3"/>
        <charset val="128"/>
        <scheme val="minor"/>
      </rPr>
      <t>２</t>
    </r>
    <rPh sb="0" eb="3">
      <t>シュウサンキ</t>
    </rPh>
    <rPh sb="3" eb="5">
      <t>シュウチュウ</t>
    </rPh>
    <rPh sb="5" eb="7">
      <t>チリョウ</t>
    </rPh>
    <rPh sb="7" eb="8">
      <t>シツ</t>
    </rPh>
    <rPh sb="9" eb="12">
      <t>ビョウショウスウ</t>
    </rPh>
    <phoneticPr fontId="8"/>
  </si>
  <si>
    <t>１　新型コロナウイルス感染症対策専門家会議（第５回）参考資料１　新型コロナウイルス感染症の流行シナリオ（2 月 29 日時点）
  日本医療研究開発機構 感染症実用化研究事業（新興・再興感染症に対する革新的医薬品等開発推進研究事業）「感染症対策に資する数理モデル研究の体制構築と実装」（研究開発代表者：西浦博）報告書   ※ここでの重症患者は呼吸不全により気管挿管を施行もしくは集中治療室に入室する患者</t>
    <rPh sb="26" eb="28">
      <t>サンコウ</t>
    </rPh>
    <rPh sb="28" eb="30">
      <t>シリョウ</t>
    </rPh>
    <phoneticPr fontId="3"/>
  </si>
  <si>
    <t>　 ※本シナリオでは、地域によって流行の度合いやピークの時期に違いがあるため、単純な足し合わせを想定するものではないと、記載されている。上記の全国値はピーク時が全て同時期に発生するという仮定の下での計算値となる。</t>
    <rPh sb="3" eb="4">
      <t>ホン</t>
    </rPh>
    <rPh sb="11" eb="13">
      <t>チイキ</t>
    </rPh>
    <rPh sb="17" eb="19">
      <t>リュウコウ</t>
    </rPh>
    <rPh sb="20" eb="22">
      <t>ドア</t>
    </rPh>
    <rPh sb="28" eb="30">
      <t>ジキ</t>
    </rPh>
    <rPh sb="31" eb="32">
      <t>チガ</t>
    </rPh>
    <rPh sb="39" eb="41">
      <t>タンジュン</t>
    </rPh>
    <rPh sb="42" eb="43">
      <t>タ</t>
    </rPh>
    <rPh sb="44" eb="45">
      <t>ア</t>
    </rPh>
    <rPh sb="48" eb="50">
      <t>ソウテイ</t>
    </rPh>
    <rPh sb="60" eb="62">
      <t>キサイ</t>
    </rPh>
    <rPh sb="68" eb="70">
      <t>ジョウキ</t>
    </rPh>
    <rPh sb="71" eb="73">
      <t>ゼンコク</t>
    </rPh>
    <rPh sb="73" eb="74">
      <t>チ</t>
    </rPh>
    <rPh sb="78" eb="79">
      <t>ジ</t>
    </rPh>
    <rPh sb="80" eb="81">
      <t>スベ</t>
    </rPh>
    <rPh sb="82" eb="85">
      <t>ドウジキ</t>
    </rPh>
    <rPh sb="86" eb="88">
      <t>ハッセイ</t>
    </rPh>
    <rPh sb="93" eb="95">
      <t>カテイ</t>
    </rPh>
    <rPh sb="96" eb="97">
      <t>モト</t>
    </rPh>
    <rPh sb="99" eb="102">
      <t>ケイサンチ</t>
    </rPh>
    <phoneticPr fontId="3"/>
  </si>
  <si>
    <t>三重県</t>
    <phoneticPr fontId="3"/>
  </si>
  <si>
    <t>感染症
病床数</t>
    <rPh sb="0" eb="3">
      <t>カンセンショウ</t>
    </rPh>
    <phoneticPr fontId="3"/>
  </si>
  <si>
    <t>結核
病床数</t>
    <rPh sb="0" eb="2">
      <t>ケッカク</t>
    </rPh>
    <phoneticPr fontId="3"/>
  </si>
  <si>
    <r>
      <t>病床数</t>
    </r>
    <r>
      <rPr>
        <sz val="8"/>
        <color theme="1"/>
        <rFont val="ＭＳ Ｐゴシック"/>
        <family val="3"/>
        <charset val="128"/>
      </rPr>
      <t>（医療施設調査）</t>
    </r>
    <r>
      <rPr>
        <vertAlign val="superscript"/>
        <sz val="10"/>
        <color theme="1"/>
        <rFont val="ＭＳ Ｐゴシック"/>
        <family val="3"/>
        <charset val="128"/>
      </rPr>
      <t>４</t>
    </r>
    <rPh sb="0" eb="2">
      <t>ビョウショウ</t>
    </rPh>
    <rPh sb="2" eb="3">
      <t>スウ</t>
    </rPh>
    <rPh sb="4" eb="6">
      <t>イリョウ</t>
    </rPh>
    <rPh sb="6" eb="8">
      <t>シセツ</t>
    </rPh>
    <rPh sb="8" eb="10">
      <t>チョウサ</t>
    </rPh>
    <phoneticPr fontId="9"/>
  </si>
  <si>
    <r>
      <t>国・公的病院</t>
    </r>
    <r>
      <rPr>
        <vertAlign val="superscript"/>
        <sz val="10"/>
        <color theme="1"/>
        <rFont val="ＭＳ Ｐゴシック"/>
        <family val="3"/>
        <charset val="128"/>
        <scheme val="minor"/>
      </rPr>
      <t>5</t>
    </r>
    <rPh sb="0" eb="1">
      <t>クニ</t>
    </rPh>
    <rPh sb="2" eb="4">
      <t>コウテキ</t>
    </rPh>
    <rPh sb="4" eb="6">
      <t>ビョウイン</t>
    </rPh>
    <phoneticPr fontId="3"/>
  </si>
  <si>
    <r>
      <t>西浦博教授の計算式</t>
    </r>
    <r>
      <rPr>
        <sz val="9"/>
        <color theme="1"/>
        <rFont val="ＭＳ Ｐゴシック"/>
        <family val="3"/>
        <charset val="128"/>
        <scheme val="minor"/>
      </rPr>
      <t>(2/29)</t>
    </r>
    <r>
      <rPr>
        <sz val="11"/>
        <color theme="1"/>
        <rFont val="ＭＳ Ｐゴシック"/>
        <family val="2"/>
        <charset val="128"/>
        <scheme val="minor"/>
      </rPr>
      <t>に基づくピーク時患者数</t>
    </r>
    <r>
      <rPr>
        <vertAlign val="superscript"/>
        <sz val="10"/>
        <color theme="1"/>
        <rFont val="ＭＳ Ｐゴシック"/>
        <family val="3"/>
        <charset val="128"/>
        <scheme val="minor"/>
      </rPr>
      <t>1</t>
    </r>
    <rPh sb="0" eb="2">
      <t>ニシウラ</t>
    </rPh>
    <rPh sb="2" eb="3">
      <t>ヒロシ</t>
    </rPh>
    <rPh sb="3" eb="5">
      <t>キョウジュ</t>
    </rPh>
    <phoneticPr fontId="3"/>
  </si>
  <si>
    <r>
      <t>（参考）2020年人口</t>
    </r>
    <r>
      <rPr>
        <vertAlign val="superscript"/>
        <sz val="10"/>
        <color theme="1"/>
        <rFont val="ＭＳ Ｐゴシック"/>
        <family val="3"/>
        <charset val="128"/>
        <scheme val="minor"/>
      </rPr>
      <t>６</t>
    </r>
    <rPh sb="1" eb="3">
      <t>サンコウ</t>
    </rPh>
    <rPh sb="8" eb="9">
      <t>ネン</t>
    </rPh>
    <rPh sb="9" eb="11">
      <t>ジンコウ</t>
    </rPh>
    <phoneticPr fontId="3"/>
  </si>
  <si>
    <t>※以下の病床数は、現在、医療機関が有する病床数であり、利用可能な病床数（病床数－（既に利用されている病床数））ではないことにご留意ください。</t>
    <rPh sb="1" eb="3">
      <t>イカ</t>
    </rPh>
    <rPh sb="4" eb="7">
      <t>ビョウショウスウ</t>
    </rPh>
    <rPh sb="9" eb="11">
      <t>ゲンザイ</t>
    </rPh>
    <rPh sb="12" eb="14">
      <t>イリョウ</t>
    </rPh>
    <rPh sb="14" eb="16">
      <t>キカン</t>
    </rPh>
    <rPh sb="17" eb="18">
      <t>ユウ</t>
    </rPh>
    <rPh sb="20" eb="23">
      <t>ビョウショウスウ</t>
    </rPh>
    <rPh sb="27" eb="29">
      <t>リヨウ</t>
    </rPh>
    <rPh sb="29" eb="31">
      <t>カノウ</t>
    </rPh>
    <rPh sb="32" eb="35">
      <t>ビョウショウスウ</t>
    </rPh>
    <rPh sb="36" eb="39">
      <t>ビョウショウスウ</t>
    </rPh>
    <rPh sb="41" eb="42">
      <t>スデ</t>
    </rPh>
    <rPh sb="43" eb="45">
      <t>リヨウ</t>
    </rPh>
    <rPh sb="50" eb="52">
      <t>ビョウショウ</t>
    </rPh>
    <rPh sb="52" eb="53">
      <t>スウ</t>
    </rPh>
    <rPh sb="63" eb="65">
      <t>リュウイ</t>
    </rPh>
    <phoneticPr fontId="3"/>
  </si>
  <si>
    <r>
      <t>集中治療室など病床数</t>
    </r>
    <r>
      <rPr>
        <vertAlign val="superscript"/>
        <sz val="10"/>
        <color theme="1"/>
        <rFont val="ＭＳ Ｐゴシック"/>
        <family val="3"/>
        <charset val="128"/>
        <scheme val="minor"/>
      </rPr>
      <t>２</t>
    </r>
    <rPh sb="0" eb="2">
      <t>シュウチュウ</t>
    </rPh>
    <rPh sb="2" eb="5">
      <t>チリョウシツ</t>
    </rPh>
    <rPh sb="7" eb="9">
      <t>ビョウショウ</t>
    </rPh>
    <rPh sb="9" eb="10">
      <t>スウ</t>
    </rPh>
    <phoneticPr fontId="8"/>
  </si>
  <si>
    <r>
      <rPr>
        <sz val="10"/>
        <color theme="1"/>
        <rFont val="ＭＳ Ｐゴシック"/>
        <family val="3"/>
        <charset val="128"/>
        <scheme val="minor"/>
      </rPr>
      <t>救命救急室</t>
    </r>
    <r>
      <rPr>
        <vertAlign val="superscript"/>
        <sz val="10"/>
        <color theme="1"/>
        <rFont val="ＭＳ Ｐゴシック"/>
        <family val="3"/>
        <charset val="128"/>
        <scheme val="minor"/>
      </rPr>
      <t>2</t>
    </r>
    <phoneticPr fontId="3"/>
  </si>
  <si>
    <r>
      <t xml:space="preserve">ICU
病床数
</t>
    </r>
    <r>
      <rPr>
        <sz val="6"/>
        <color rgb="FFFF0000"/>
        <rFont val="ＭＳ Ｐゴシック"/>
        <family val="3"/>
        <charset val="128"/>
        <scheme val="minor"/>
      </rPr>
      <t>NEW</t>
    </r>
    <rPh sb="4" eb="7">
      <t>ビョウショウスウ</t>
    </rPh>
    <phoneticPr fontId="8"/>
  </si>
  <si>
    <r>
      <t>HCU</t>
    </r>
    <r>
      <rPr>
        <sz val="8"/>
        <color theme="1"/>
        <rFont val="ＭＳ Ｐゴシック"/>
        <family val="3"/>
        <charset val="128"/>
        <scheme val="minor"/>
      </rPr>
      <t xml:space="preserve">
（High Care Unit)
病床数
</t>
    </r>
    <r>
      <rPr>
        <sz val="6"/>
        <color rgb="FFFF0000"/>
        <rFont val="ＭＳ Ｐゴシック"/>
        <family val="3"/>
        <charset val="128"/>
        <scheme val="minor"/>
      </rPr>
      <t>NEW</t>
    </r>
    <rPh sb="21" eb="23">
      <t>ビョウショウ</t>
    </rPh>
    <rPh sb="23" eb="24">
      <t>スウ</t>
    </rPh>
    <phoneticPr fontId="3"/>
  </si>
  <si>
    <r>
      <t xml:space="preserve">SCU
</t>
    </r>
    <r>
      <rPr>
        <sz val="8"/>
        <color theme="1"/>
        <rFont val="ＭＳ Ｐゴシック"/>
        <family val="3"/>
        <charset val="128"/>
        <scheme val="minor"/>
      </rPr>
      <t>(Stroke Care Unit)
病床数</t>
    </r>
    <r>
      <rPr>
        <sz val="10"/>
        <color theme="1"/>
        <rFont val="ＭＳ Ｐゴシック"/>
        <family val="3"/>
        <charset val="128"/>
        <scheme val="minor"/>
      </rPr>
      <t xml:space="preserve">
</t>
    </r>
    <r>
      <rPr>
        <sz val="6"/>
        <color rgb="FFFF0000"/>
        <rFont val="ＭＳ Ｐゴシック"/>
        <family val="3"/>
        <charset val="128"/>
        <scheme val="minor"/>
      </rPr>
      <t>NEW</t>
    </r>
    <rPh sb="23" eb="26">
      <t>ビョウショウスウ</t>
    </rPh>
    <phoneticPr fontId="3"/>
  </si>
  <si>
    <r>
      <t xml:space="preserve">NICU
</t>
    </r>
    <r>
      <rPr>
        <sz val="6"/>
        <color rgb="FFFF0000"/>
        <rFont val="ＭＳ Ｐゴシック"/>
        <family val="3"/>
        <charset val="128"/>
        <scheme val="minor"/>
      </rPr>
      <t>NEW</t>
    </r>
    <phoneticPr fontId="8"/>
  </si>
  <si>
    <r>
      <t xml:space="preserve">MFICU
</t>
    </r>
    <r>
      <rPr>
        <sz val="6"/>
        <color rgb="FFFF0000"/>
        <rFont val="ＭＳ Ｐゴシック"/>
        <family val="3"/>
        <charset val="128"/>
        <scheme val="minor"/>
      </rPr>
      <t>NEW</t>
    </r>
    <phoneticPr fontId="3"/>
  </si>
  <si>
    <r>
      <t xml:space="preserve">高度急性期病床数
</t>
    </r>
    <r>
      <rPr>
        <sz val="6"/>
        <color rgb="FFFF0000"/>
        <rFont val="ＭＳ Ｐゴシック"/>
        <family val="3"/>
        <charset val="128"/>
      </rPr>
      <t>NEW</t>
    </r>
    <rPh sb="0" eb="2">
      <t>コウド</t>
    </rPh>
    <rPh sb="2" eb="5">
      <t>キュウセイキ</t>
    </rPh>
    <rPh sb="5" eb="7">
      <t>ビョウショウ</t>
    </rPh>
    <rPh sb="7" eb="8">
      <t>スウ</t>
    </rPh>
    <phoneticPr fontId="9"/>
  </si>
  <si>
    <r>
      <t xml:space="preserve">急性期病床数
</t>
    </r>
    <r>
      <rPr>
        <sz val="6"/>
        <color rgb="FFFF0000"/>
        <rFont val="ＭＳ Ｐゴシック"/>
        <family val="3"/>
        <charset val="128"/>
      </rPr>
      <t>NEW</t>
    </r>
    <rPh sb="0" eb="3">
      <t>キュウセイキ</t>
    </rPh>
    <rPh sb="3" eb="5">
      <t>ビョウショウ</t>
    </rPh>
    <rPh sb="5" eb="6">
      <t>スウ</t>
    </rPh>
    <phoneticPr fontId="9"/>
  </si>
  <si>
    <r>
      <t xml:space="preserve">（参考）
総病床数
</t>
    </r>
    <r>
      <rPr>
        <sz val="6"/>
        <color rgb="FFFF0000"/>
        <rFont val="ＭＳ Ｐゴシック"/>
        <family val="3"/>
        <charset val="128"/>
      </rPr>
      <t>NEW</t>
    </r>
    <rPh sb="1" eb="3">
      <t>サンコウ</t>
    </rPh>
    <rPh sb="5" eb="6">
      <t>ソウ</t>
    </rPh>
    <rPh sb="6" eb="9">
      <t>ビョウショウスウ</t>
    </rPh>
    <phoneticPr fontId="9"/>
  </si>
  <si>
    <r>
      <t xml:space="preserve">病床数
</t>
    </r>
    <r>
      <rPr>
        <sz val="6"/>
        <color rgb="FFFF0000"/>
        <rFont val="ＭＳ Ｐゴシック"/>
        <family val="3"/>
        <charset val="128"/>
        <scheme val="minor"/>
      </rPr>
      <t>NEW</t>
    </r>
    <rPh sb="0" eb="3">
      <t>ビョウショウスウ</t>
    </rPh>
    <phoneticPr fontId="8"/>
  </si>
  <si>
    <r>
      <t xml:space="preserve">病院数
</t>
    </r>
    <r>
      <rPr>
        <sz val="6"/>
        <color rgb="FFFF0000"/>
        <rFont val="ＭＳ Ｐゴシック"/>
        <family val="3"/>
        <charset val="128"/>
        <scheme val="minor"/>
      </rPr>
      <t>NEW</t>
    </r>
    <rPh sb="0" eb="2">
      <t>ビョウイン</t>
    </rPh>
    <rPh sb="2" eb="3">
      <t>スウ</t>
    </rPh>
    <phoneticPr fontId="8"/>
  </si>
  <si>
    <r>
      <t>4  厚生労働省　平成30年医療施設調査         5　令和2年5月地方厚生局保険医療機関指定一覧</t>
    </r>
    <r>
      <rPr>
        <i/>
        <sz val="6"/>
        <color rgb="FFFF0000"/>
        <rFont val="ＭＳ Ｐゴシック"/>
        <family val="3"/>
        <charset val="128"/>
        <scheme val="minor"/>
      </rPr>
      <t>(NEW)</t>
    </r>
    <r>
      <rPr>
        <sz val="8"/>
        <color theme="1"/>
        <rFont val="ＭＳ Ｐゴシック"/>
        <family val="3"/>
        <charset val="128"/>
        <scheme val="minor"/>
      </rPr>
      <t>に基づき、「新公立病院改革プラン」ならびに「公的医療機関等2025プラン」の策定対象医療機関および開設者が国の医療機関を抽出（株式会社ウェルネス）</t>
    </r>
    <rPh sb="3" eb="5">
      <t>コウセイ</t>
    </rPh>
    <rPh sb="5" eb="8">
      <t>ロウドウショウ</t>
    </rPh>
    <rPh sb="9" eb="11">
      <t>ヘイセイ</t>
    </rPh>
    <rPh sb="13" eb="14">
      <t>ネン</t>
    </rPh>
    <rPh sb="14" eb="16">
      <t>イリョウ</t>
    </rPh>
    <rPh sb="16" eb="18">
      <t>シセツ</t>
    </rPh>
    <rPh sb="18" eb="20">
      <t>チョウサ</t>
    </rPh>
    <phoneticPr fontId="3"/>
  </si>
  <si>
    <r>
      <t xml:space="preserve">2　厚生労働省　平成30年病床機能報告 </t>
    </r>
    <r>
      <rPr>
        <i/>
        <sz val="6"/>
        <color rgb="FFFF0000"/>
        <rFont val="ＭＳ Ｐゴシック"/>
        <family val="3"/>
        <charset val="128"/>
        <scheme val="minor"/>
      </rPr>
      <t xml:space="preserve">NEW </t>
    </r>
    <r>
      <rPr>
        <i/>
        <sz val="8"/>
        <color rgb="FFFF0000"/>
        <rFont val="ＭＳ Ｐゴシック"/>
        <family val="3"/>
        <charset val="128"/>
        <scheme val="minor"/>
      </rPr>
      <t xml:space="preserve"> </t>
    </r>
    <r>
      <rPr>
        <sz val="8"/>
        <color theme="1"/>
        <rFont val="ＭＳ Ｐゴシック"/>
        <family val="3"/>
        <charset val="128"/>
        <scheme val="minor"/>
      </rPr>
      <t xml:space="preserve"> (各病院の届出をもとに都道府県毎に集計）     3　厚生労働省　感染症指定医療機関の指定状況（平成31年4月1日現在）感染症病床は（特定感染症指定病床＋第一種感染症指定病床＋第二種感染症指定医療機関の感染症病床）、結核病床は第二種感染症指定医療機関の結核病床</t>
    </r>
    <rPh sb="2" eb="4">
      <t>コウセイ</t>
    </rPh>
    <rPh sb="4" eb="7">
      <t>ロウドウショウ</t>
    </rPh>
    <rPh sb="8" eb="10">
      <t>ヘイセイ</t>
    </rPh>
    <rPh sb="12" eb="13">
      <t>ネン</t>
    </rPh>
    <rPh sb="13" eb="15">
      <t>ビョウショウ</t>
    </rPh>
    <rPh sb="15" eb="17">
      <t>キノウ</t>
    </rPh>
    <rPh sb="17" eb="19">
      <t>ホウコク</t>
    </rPh>
    <rPh sb="27" eb="30">
      <t>カクビョウイン</t>
    </rPh>
    <rPh sb="31" eb="32">
      <t>トド</t>
    </rPh>
    <rPh sb="32" eb="33">
      <t>デ</t>
    </rPh>
    <rPh sb="37" eb="41">
      <t>トドウフケン</t>
    </rPh>
    <rPh sb="41" eb="42">
      <t>ゴト</t>
    </rPh>
    <rPh sb="43" eb="45">
      <t>シュウケイ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</si>
</sst>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 "/>
    <numFmt numFmtId="178" formatCode="#,##0_);[Red]\(#,##0\)"/>
  </numFmts>
  <fonts count="30" x14ac:knownFonts="1">
    <font>
      <sz val="11"/>
      <color theme="1"/>
      <name val="ＭＳ Ｐゴシック"/>
      <family val="2"/>
      <charset val="128"/>
      <scheme val="minor"/>
    </font>
    <font>
      <sz val="11"/>
      <color theme="1"/>
      <name val="ＭＳ Ｐゴシック"/>
      <family val="2"/>
      <charset val="128"/>
      <scheme val="minor"/>
    </font>
    <font>
      <sz val="11"/>
      <color rgb="FF9C6500"/>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theme="1"/>
      <name val="ＭＳ Ｐゴシック"/>
      <family val="2"/>
      <charset val="128"/>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theme="1"/>
      <name val="ＭＳ Ｐゴシック"/>
      <family val="3"/>
      <charset val="128"/>
    </font>
    <font>
      <sz val="8"/>
      <color theme="1"/>
      <name val="ＭＳ Ｐゴシック"/>
      <family val="3"/>
      <charset val="128"/>
    </font>
    <font>
      <b/>
      <sz val="10"/>
      <color theme="1"/>
      <name val="ＭＳ Ｐゴシック"/>
      <family val="3"/>
      <charset val="128"/>
    </font>
    <font>
      <sz val="8"/>
      <color theme="1"/>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10"/>
      <color rgb="FF000000"/>
      <name val="ＭＳ Ｐゴシック"/>
      <family val="3"/>
      <charset val="128"/>
    </font>
    <font>
      <sz val="9"/>
      <color rgb="FF000000"/>
      <name val="ＭＳ Ｐゴシック"/>
      <family val="3"/>
      <charset val="128"/>
    </font>
    <font>
      <b/>
      <sz val="12"/>
      <color theme="1"/>
      <name val="ＭＳ Ｐゴシック"/>
      <family val="3"/>
      <charset val="128"/>
      <scheme val="minor"/>
    </font>
    <font>
      <vertAlign val="superscript"/>
      <sz val="10"/>
      <color theme="1"/>
      <name val="ＭＳ Ｐゴシック"/>
      <family val="3"/>
      <charset val="128"/>
    </font>
    <font>
      <vertAlign val="superscript"/>
      <sz val="10"/>
      <color theme="1"/>
      <name val="ＭＳ Ｐゴシック"/>
      <family val="3"/>
      <charset val="128"/>
      <scheme val="minor"/>
    </font>
    <font>
      <sz val="10"/>
      <color theme="1"/>
      <name val="ＭＳ Ｐゴシック"/>
      <family val="2"/>
      <charset val="128"/>
      <scheme val="minor"/>
    </font>
    <font>
      <sz val="9"/>
      <name val="ＭＳ Ｐゴシック"/>
      <family val="3"/>
      <charset val="128"/>
      <scheme val="minor"/>
    </font>
    <font>
      <vertAlign val="superscript"/>
      <sz val="10"/>
      <name val="ＭＳ Ｐゴシック"/>
      <family val="3"/>
      <charset val="128"/>
    </font>
    <font>
      <sz val="8"/>
      <name val="ＭＳ Ｐゴシック"/>
      <family val="3"/>
      <charset val="128"/>
      <scheme val="minor"/>
    </font>
    <font>
      <sz val="6"/>
      <color rgb="FFFF0000"/>
      <name val="ＭＳ Ｐゴシック"/>
      <family val="3"/>
      <charset val="128"/>
      <scheme val="minor"/>
    </font>
    <font>
      <sz val="6"/>
      <color rgb="FFFF0000"/>
      <name val="ＭＳ Ｐゴシック"/>
      <family val="3"/>
      <charset val="128"/>
    </font>
    <font>
      <i/>
      <sz val="8"/>
      <color rgb="FFFF0000"/>
      <name val="ＭＳ Ｐゴシック"/>
      <family val="3"/>
      <charset val="128"/>
      <scheme val="minor"/>
    </font>
    <font>
      <i/>
      <sz val="6"/>
      <color rgb="FFFF0000"/>
      <name val="ＭＳ Ｐゴシック"/>
      <family val="3"/>
      <charset val="128"/>
      <scheme val="minor"/>
    </font>
    <font>
      <sz val="10.5"/>
      <color theme="1"/>
      <name val="游明朝"/>
      <family val="1"/>
      <charset val="128"/>
    </font>
  </fonts>
  <fills count="9">
    <fill>
      <patternFill patternType="none"/>
    </fill>
    <fill>
      <patternFill patternType="gray125"/>
    </fill>
    <fill>
      <patternFill patternType="solid">
        <fgColor theme="0"/>
        <bgColor indexed="64"/>
      </patternFill>
    </fill>
    <fill>
      <patternFill patternType="solid">
        <fgColor theme="2"/>
        <bgColor rgb="FF000000"/>
      </patternFill>
    </fill>
    <fill>
      <patternFill patternType="solid">
        <fgColor theme="2"/>
        <bgColor indexed="64"/>
      </patternFill>
    </fill>
    <fill>
      <patternFill patternType="solid">
        <fgColor rgb="FFFFFF99"/>
        <bgColor indexed="64"/>
      </patternFill>
    </fill>
    <fill>
      <patternFill patternType="solid">
        <fgColor rgb="FFC3F3FD"/>
        <bgColor indexed="64"/>
      </patternFill>
    </fill>
    <fill>
      <patternFill patternType="solid">
        <fgColor rgb="FFD6F6E5"/>
        <bgColor indexed="64"/>
      </patternFill>
    </fill>
    <fill>
      <patternFill patternType="solid">
        <fgColor rgb="FFEECFCE"/>
        <bgColor indexed="64"/>
      </patternFill>
    </fill>
  </fills>
  <borders count="4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thin">
        <color indexed="64"/>
      </left>
      <right style="medium">
        <color indexed="64"/>
      </right>
      <top/>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dotted">
        <color indexed="64"/>
      </top>
      <bottom style="dotted">
        <color indexed="64"/>
      </bottom>
      <diagonal/>
    </border>
    <border>
      <left style="thin">
        <color indexed="64"/>
      </left>
      <right/>
      <top style="medium">
        <color indexed="64"/>
      </top>
      <bottom/>
      <diagonal/>
    </border>
    <border>
      <left/>
      <right/>
      <top style="dott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cellStyleXfs>
  <cellXfs count="203">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5" fillId="0" borderId="0" xfId="3" applyFont="1">
      <alignment vertical="center"/>
    </xf>
    <xf numFmtId="0" fontId="0" fillId="0" borderId="0" xfId="0" applyFont="1" applyAlignment="1"/>
    <xf numFmtId="176" fontId="0" fillId="0" borderId="0" xfId="0" applyNumberFormat="1" applyFont="1">
      <alignment vertical="center"/>
    </xf>
    <xf numFmtId="0" fontId="0" fillId="0" borderId="0" xfId="0" applyFont="1" applyFill="1">
      <alignment vertical="center"/>
    </xf>
    <xf numFmtId="0" fontId="7" fillId="0" borderId="12" xfId="0" applyFont="1" applyFill="1" applyBorder="1" applyAlignment="1" applyProtection="1">
      <alignment vertical="center"/>
    </xf>
    <xf numFmtId="38" fontId="14" fillId="0" borderId="8" xfId="1" applyFont="1" applyFill="1" applyBorder="1" applyAlignment="1">
      <alignment horizontal="right" vertical="center" wrapText="1"/>
    </xf>
    <xf numFmtId="0" fontId="15" fillId="0" borderId="22" xfId="0" applyFont="1" applyBorder="1" applyAlignment="1"/>
    <xf numFmtId="0" fontId="15" fillId="0" borderId="22" xfId="0" applyFont="1" applyFill="1" applyBorder="1" applyAlignment="1"/>
    <xf numFmtId="0" fontId="15" fillId="0" borderId="23" xfId="0" applyFont="1" applyBorder="1" applyAlignment="1"/>
    <xf numFmtId="178" fontId="15" fillId="0" borderId="24" xfId="0" applyNumberFormat="1" applyFont="1" applyFill="1" applyBorder="1" applyAlignment="1">
      <alignment wrapText="1"/>
    </xf>
    <xf numFmtId="178" fontId="15" fillId="0" borderId="22" xfId="0" applyNumberFormat="1" applyFont="1" applyFill="1" applyBorder="1" applyAlignment="1">
      <alignment wrapText="1"/>
    </xf>
    <xf numFmtId="178" fontId="15" fillId="0" borderId="25" xfId="0" applyNumberFormat="1" applyFont="1" applyFill="1" applyBorder="1" applyAlignment="1">
      <alignment wrapText="1"/>
    </xf>
    <xf numFmtId="0" fontId="15" fillId="0" borderId="25" xfId="0" applyFont="1" applyBorder="1" applyAlignment="1"/>
    <xf numFmtId="0" fontId="7" fillId="0" borderId="26" xfId="0" applyFont="1" applyFill="1" applyBorder="1" applyAlignment="1" applyProtection="1">
      <alignment vertical="center"/>
    </xf>
    <xf numFmtId="38" fontId="14" fillId="0" borderId="27" xfId="1" applyFont="1" applyFill="1" applyBorder="1" applyAlignment="1">
      <alignment horizontal="right" vertical="center" wrapText="1"/>
    </xf>
    <xf numFmtId="0" fontId="15" fillId="0" borderId="28" xfId="0" applyFont="1" applyBorder="1" applyAlignment="1"/>
    <xf numFmtId="0" fontId="15" fillId="0" borderId="28" xfId="0" applyFont="1" applyFill="1" applyBorder="1" applyAlignment="1"/>
    <xf numFmtId="0" fontId="15" fillId="0" borderId="29" xfId="0" applyFont="1" applyBorder="1" applyAlignment="1"/>
    <xf numFmtId="178" fontId="15" fillId="0" borderId="29" xfId="0" applyNumberFormat="1" applyFont="1" applyFill="1" applyBorder="1" applyAlignment="1">
      <alignment wrapText="1"/>
    </xf>
    <xf numFmtId="178" fontId="15" fillId="0" borderId="28" xfId="0" applyNumberFormat="1" applyFont="1" applyFill="1" applyBorder="1" applyAlignment="1">
      <alignment wrapText="1"/>
    </xf>
    <xf numFmtId="178" fontId="15" fillId="0" borderId="30" xfId="0" applyNumberFormat="1" applyFont="1" applyFill="1" applyBorder="1" applyAlignment="1">
      <alignment wrapText="1"/>
    </xf>
    <xf numFmtId="0" fontId="15" fillId="0" borderId="30" xfId="0" applyFont="1" applyBorder="1" applyAlignment="1"/>
    <xf numFmtId="0" fontId="7" fillId="2" borderId="26" xfId="0" applyFont="1" applyFill="1" applyBorder="1" applyAlignment="1" applyProtection="1">
      <alignment vertical="center"/>
    </xf>
    <xf numFmtId="38" fontId="14" fillId="2" borderId="27" xfId="1" applyFont="1" applyFill="1" applyBorder="1" applyAlignment="1">
      <alignment horizontal="right" vertical="center" wrapText="1"/>
    </xf>
    <xf numFmtId="38" fontId="15" fillId="2" borderId="28" xfId="1" applyFont="1" applyFill="1" applyBorder="1" applyAlignment="1"/>
    <xf numFmtId="0" fontId="15" fillId="2" borderId="29" xfId="0" applyFont="1" applyFill="1" applyBorder="1" applyAlignment="1"/>
    <xf numFmtId="178" fontId="15" fillId="2" borderId="29" xfId="0" applyNumberFormat="1" applyFont="1" applyFill="1" applyBorder="1" applyAlignment="1">
      <alignment wrapText="1"/>
    </xf>
    <xf numFmtId="178" fontId="15" fillId="2" borderId="28" xfId="0" applyNumberFormat="1" applyFont="1" applyFill="1" applyBorder="1" applyAlignment="1">
      <alignment wrapText="1"/>
    </xf>
    <xf numFmtId="178" fontId="15" fillId="2" borderId="30" xfId="0" applyNumberFormat="1" applyFont="1" applyFill="1" applyBorder="1" applyAlignment="1">
      <alignment wrapText="1"/>
    </xf>
    <xf numFmtId="0" fontId="15" fillId="2" borderId="28" xfId="0" applyFont="1" applyFill="1" applyBorder="1" applyAlignment="1"/>
    <xf numFmtId="0" fontId="15" fillId="2" borderId="30" xfId="0" applyFont="1" applyFill="1" applyBorder="1" applyAlignment="1"/>
    <xf numFmtId="38" fontId="15" fillId="0" borderId="28" xfId="1" applyFont="1" applyFill="1" applyBorder="1" applyAlignment="1"/>
    <xf numFmtId="0" fontId="7" fillId="0" borderId="9" xfId="0" applyFont="1" applyFill="1" applyBorder="1" applyProtection="1">
      <alignment vertical="center"/>
    </xf>
    <xf numFmtId="38" fontId="14" fillId="0" borderId="16" xfId="1" applyFont="1" applyFill="1" applyBorder="1" applyAlignment="1">
      <alignment horizontal="right" vertical="center" wrapText="1"/>
    </xf>
    <xf numFmtId="38" fontId="14" fillId="2" borderId="16" xfId="1" applyFont="1" applyFill="1" applyBorder="1" applyAlignment="1">
      <alignment horizontal="right" vertical="center" wrapText="1"/>
    </xf>
    <xf numFmtId="0" fontId="15" fillId="0" borderId="17" xfId="0" applyFont="1" applyBorder="1" applyAlignment="1"/>
    <xf numFmtId="0" fontId="15" fillId="0" borderId="18" xfId="0" applyFont="1" applyBorder="1" applyAlignment="1"/>
    <xf numFmtId="178" fontId="15" fillId="0" borderId="18" xfId="0" applyNumberFormat="1" applyFont="1" applyBorder="1" applyAlignment="1">
      <alignment wrapText="1"/>
    </xf>
    <xf numFmtId="178" fontId="15" fillId="0" borderId="17" xfId="0" applyNumberFormat="1" applyFont="1" applyBorder="1" applyAlignment="1">
      <alignment wrapText="1"/>
    </xf>
    <xf numFmtId="178" fontId="15" fillId="0" borderId="19" xfId="0" applyNumberFormat="1" applyFont="1" applyBorder="1" applyAlignment="1">
      <alignment wrapText="1"/>
    </xf>
    <xf numFmtId="0" fontId="15" fillId="0" borderId="19" xfId="0" applyFont="1" applyBorder="1" applyAlignment="1"/>
    <xf numFmtId="0" fontId="7" fillId="0" borderId="0" xfId="0" applyFont="1" applyBorder="1" applyAlignment="1"/>
    <xf numFmtId="0" fontId="18" fillId="0" borderId="0" xfId="0" applyFont="1">
      <alignment vertical="center"/>
    </xf>
    <xf numFmtId="0" fontId="13" fillId="0" borderId="0" xfId="0" applyFont="1" applyBorder="1">
      <alignment vertical="center"/>
    </xf>
    <xf numFmtId="178" fontId="10" fillId="0" borderId="0" xfId="0" applyNumberFormat="1" applyFont="1" applyFill="1" applyBorder="1" applyAlignment="1">
      <alignment vertical="center" wrapText="1"/>
    </xf>
    <xf numFmtId="0" fontId="13" fillId="0" borderId="0" xfId="0" applyFont="1" applyFill="1" applyBorder="1" applyAlignment="1" applyProtection="1">
      <alignment horizontal="left"/>
    </xf>
    <xf numFmtId="38" fontId="11" fillId="0" borderId="0" xfId="1" applyFont="1" applyFill="1" applyBorder="1" applyAlignment="1">
      <alignment horizontal="right" vertical="center" wrapText="1"/>
    </xf>
    <xf numFmtId="38" fontId="11" fillId="2" borderId="0" xfId="1" applyFont="1" applyFill="1" applyBorder="1" applyAlignment="1">
      <alignment horizontal="right" vertical="center" wrapText="1"/>
    </xf>
    <xf numFmtId="0" fontId="13" fillId="0" borderId="0" xfId="0" applyFont="1" applyBorder="1" applyAlignment="1"/>
    <xf numFmtId="38" fontId="11" fillId="0" borderId="0" xfId="1" applyFont="1" applyFill="1" applyBorder="1" applyProtection="1">
      <alignment vertical="center"/>
    </xf>
    <xf numFmtId="0" fontId="13" fillId="0" borderId="0" xfId="0" applyFont="1">
      <alignment vertical="center"/>
    </xf>
    <xf numFmtId="0" fontId="13" fillId="0" borderId="0" xfId="0" applyFont="1" applyAlignment="1">
      <alignment horizontal="center" vertical="center"/>
    </xf>
    <xf numFmtId="0" fontId="11" fillId="0" borderId="0" xfId="3" applyFont="1">
      <alignment vertical="center"/>
    </xf>
    <xf numFmtId="0" fontId="13" fillId="0" borderId="0" xfId="0" applyFont="1" applyAlignment="1"/>
    <xf numFmtId="176" fontId="13" fillId="0" borderId="0" xfId="0" applyNumberFormat="1" applyFont="1">
      <alignment vertical="center"/>
    </xf>
    <xf numFmtId="0" fontId="13" fillId="0" borderId="0" xfId="0" applyFont="1" applyFill="1">
      <alignment vertical="center"/>
    </xf>
    <xf numFmtId="0" fontId="13" fillId="0" borderId="0" xfId="0" applyFont="1" applyAlignment="1">
      <alignment horizontal="left" vertical="center"/>
    </xf>
    <xf numFmtId="0" fontId="21" fillId="0" borderId="0" xfId="0" applyFont="1" applyAlignment="1"/>
    <xf numFmtId="178" fontId="22" fillId="0" borderId="34" xfId="0" applyNumberFormat="1" applyFont="1" applyFill="1" applyBorder="1" applyAlignment="1">
      <alignment wrapText="1"/>
    </xf>
    <xf numFmtId="178" fontId="22" fillId="0" borderId="35" xfId="0" applyNumberFormat="1" applyFont="1" applyFill="1" applyBorder="1" applyAlignment="1">
      <alignment wrapText="1"/>
    </xf>
    <xf numFmtId="178" fontId="22" fillId="0" borderId="36" xfId="0" applyNumberFormat="1" applyFont="1" applyBorder="1" applyAlignment="1">
      <alignment wrapText="1"/>
    </xf>
    <xf numFmtId="0" fontId="16" fillId="3" borderId="15" xfId="0" applyFont="1" applyFill="1" applyBorder="1" applyAlignment="1" applyProtection="1">
      <alignment vertical="center"/>
    </xf>
    <xf numFmtId="38" fontId="17" fillId="3" borderId="15" xfId="1" applyFont="1" applyFill="1" applyBorder="1" applyAlignment="1">
      <alignment horizontal="right" vertical="center" wrapText="1"/>
    </xf>
    <xf numFmtId="38" fontId="17" fillId="3" borderId="5" xfId="1" applyFont="1" applyFill="1" applyBorder="1" applyAlignment="1"/>
    <xf numFmtId="38" fontId="17" fillId="3" borderId="20" xfId="1" applyFont="1" applyFill="1" applyBorder="1" applyAlignment="1"/>
    <xf numFmtId="9" fontId="17" fillId="3" borderId="6" xfId="2" applyFont="1" applyFill="1" applyBorder="1" applyAlignment="1"/>
    <xf numFmtId="178" fontId="17" fillId="3" borderId="21" xfId="0" applyNumberFormat="1" applyFont="1" applyFill="1" applyBorder="1" applyAlignment="1">
      <alignment wrapText="1"/>
    </xf>
    <xf numFmtId="178" fontId="17" fillId="3" borderId="20" xfId="0" applyNumberFormat="1" applyFont="1" applyFill="1" applyBorder="1" applyAlignment="1">
      <alignment wrapText="1"/>
    </xf>
    <xf numFmtId="178" fontId="17" fillId="3" borderId="7" xfId="0" applyNumberFormat="1" applyFont="1" applyFill="1" applyBorder="1" applyAlignment="1">
      <alignment wrapText="1"/>
    </xf>
    <xf numFmtId="0" fontId="17" fillId="3" borderId="7" xfId="0" applyFont="1" applyFill="1" applyBorder="1" applyAlignment="1"/>
    <xf numFmtId="0" fontId="5" fillId="4" borderId="0" xfId="0" applyFont="1" applyFill="1" applyBorder="1">
      <alignment vertical="center"/>
    </xf>
    <xf numFmtId="38" fontId="17" fillId="3" borderId="15" xfId="1" applyFont="1" applyFill="1" applyBorder="1" applyAlignment="1"/>
    <xf numFmtId="0" fontId="24" fillId="0" borderId="0" xfId="0" applyFont="1" applyBorder="1">
      <alignment vertical="center"/>
    </xf>
    <xf numFmtId="0" fontId="10" fillId="0" borderId="9" xfId="0" applyFont="1" applyFill="1" applyBorder="1" applyAlignment="1">
      <alignment horizontal="center" vertical="center" wrapText="1"/>
    </xf>
    <xf numFmtId="0" fontId="15" fillId="0" borderId="37" xfId="0" applyFont="1" applyFill="1" applyBorder="1" applyAlignment="1"/>
    <xf numFmtId="0" fontId="10" fillId="0" borderId="11" xfId="0" applyFont="1" applyFill="1" applyBorder="1" applyAlignment="1">
      <alignment horizontal="center" vertical="center" wrapText="1"/>
    </xf>
    <xf numFmtId="178" fontId="17" fillId="3" borderId="38" xfId="0" applyNumberFormat="1" applyFont="1" applyFill="1" applyBorder="1" applyAlignment="1">
      <alignment wrapText="1"/>
    </xf>
    <xf numFmtId="38" fontId="17" fillId="3" borderId="5" xfId="1" applyFont="1" applyFill="1" applyBorder="1" applyAlignment="1">
      <alignment vertical="center"/>
    </xf>
    <xf numFmtId="38" fontId="14" fillId="0" borderId="12" xfId="1" applyFont="1" applyFill="1" applyBorder="1" applyProtection="1">
      <alignment vertical="center"/>
    </xf>
    <xf numFmtId="38" fontId="14" fillId="0" borderId="26" xfId="1" applyFont="1" applyFill="1" applyBorder="1" applyProtection="1">
      <alignment vertical="center"/>
    </xf>
    <xf numFmtId="38" fontId="14" fillId="2" borderId="26" xfId="1" applyFont="1" applyFill="1" applyBorder="1" applyProtection="1">
      <alignment vertical="center"/>
    </xf>
    <xf numFmtId="38" fontId="14" fillId="0" borderId="9" xfId="1" applyFont="1" applyFill="1" applyBorder="1" applyProtection="1">
      <alignment vertical="center"/>
    </xf>
    <xf numFmtId="38" fontId="17" fillId="3" borderId="7" xfId="1" applyFont="1" applyFill="1" applyBorder="1" applyAlignment="1">
      <alignment vertical="center"/>
    </xf>
    <xf numFmtId="38" fontId="14" fillId="0" borderId="13" xfId="1" applyFont="1" applyFill="1" applyBorder="1" applyProtection="1">
      <alignment vertical="center"/>
    </xf>
    <xf numFmtId="38" fontId="14" fillId="0" borderId="39" xfId="1" applyFont="1" applyFill="1" applyBorder="1" applyProtection="1">
      <alignment vertical="center"/>
    </xf>
    <xf numFmtId="38" fontId="14" fillId="2" borderId="39" xfId="1" applyFont="1" applyFill="1" applyBorder="1" applyProtection="1">
      <alignment vertical="center"/>
    </xf>
    <xf numFmtId="38" fontId="14" fillId="0" borderId="11" xfId="1" applyFont="1" applyFill="1" applyBorder="1" applyProtection="1">
      <alignment vertical="center"/>
    </xf>
    <xf numFmtId="38" fontId="17" fillId="3" borderId="20" xfId="1" applyFont="1" applyFill="1" applyBorder="1" applyAlignment="1">
      <alignment vertical="center"/>
    </xf>
    <xf numFmtId="38" fontId="14" fillId="0" borderId="22" xfId="1" applyFont="1" applyFill="1" applyBorder="1" applyProtection="1">
      <alignment vertical="center"/>
    </xf>
    <xf numFmtId="38" fontId="14" fillId="0" borderId="28" xfId="1" applyFont="1" applyFill="1" applyBorder="1" applyProtection="1">
      <alignment vertical="center"/>
    </xf>
    <xf numFmtId="38" fontId="14" fillId="2" borderId="28" xfId="1" applyFont="1" applyFill="1" applyBorder="1" applyProtection="1">
      <alignment vertical="center"/>
    </xf>
    <xf numFmtId="38" fontId="14" fillId="0" borderId="17" xfId="1" applyFont="1" applyFill="1" applyBorder="1" applyProtection="1">
      <alignment vertical="center"/>
    </xf>
    <xf numFmtId="38" fontId="17" fillId="3" borderId="5" xfId="1" applyFont="1" applyFill="1" applyBorder="1" applyAlignment="1">
      <alignment horizontal="right" vertical="center" wrapText="1"/>
    </xf>
    <xf numFmtId="38" fontId="14" fillId="0" borderId="12" xfId="1" applyFont="1" applyFill="1" applyBorder="1" applyAlignment="1">
      <alignment horizontal="right" vertical="center" wrapText="1"/>
    </xf>
    <xf numFmtId="38" fontId="14" fillId="0" borderId="26" xfId="1" applyFont="1" applyFill="1" applyBorder="1" applyAlignment="1">
      <alignment horizontal="right" vertical="center" wrapText="1"/>
    </xf>
    <xf numFmtId="38" fontId="14" fillId="2" borderId="26" xfId="1" applyFont="1" applyFill="1" applyBorder="1" applyAlignment="1">
      <alignment horizontal="right" vertical="center" wrapText="1"/>
    </xf>
    <xf numFmtId="38" fontId="14" fillId="0" borderId="9" xfId="1" applyFont="1" applyFill="1" applyBorder="1" applyAlignment="1">
      <alignment horizontal="right" vertical="center" wrapText="1"/>
    </xf>
    <xf numFmtId="38" fontId="17" fillId="3" borderId="21" xfId="1" applyFont="1" applyFill="1" applyBorder="1" applyAlignment="1">
      <alignment horizontal="right" vertical="center" wrapText="1"/>
    </xf>
    <xf numFmtId="38" fontId="14" fillId="0" borderId="25" xfId="1" applyFont="1" applyFill="1" applyBorder="1" applyAlignment="1">
      <alignment horizontal="right" vertical="center" wrapText="1"/>
    </xf>
    <xf numFmtId="38" fontId="14" fillId="0" borderId="30" xfId="1" applyFont="1" applyFill="1" applyBorder="1" applyAlignment="1">
      <alignment horizontal="right" vertical="center" wrapText="1"/>
    </xf>
    <xf numFmtId="38" fontId="14" fillId="2" borderId="30" xfId="1" applyFont="1" applyFill="1" applyBorder="1" applyAlignment="1">
      <alignment horizontal="right" vertical="center" wrapText="1"/>
    </xf>
    <xf numFmtId="38" fontId="14" fillId="0" borderId="19" xfId="1" applyFont="1" applyFill="1" applyBorder="1" applyAlignment="1">
      <alignment horizontal="right" vertical="center" wrapText="1"/>
    </xf>
    <xf numFmtId="178" fontId="15" fillId="0" borderId="34" xfId="0" applyNumberFormat="1" applyFont="1" applyFill="1" applyBorder="1" applyAlignment="1">
      <alignment wrapText="1"/>
    </xf>
    <xf numFmtId="178" fontId="15" fillId="0" borderId="35" xfId="0" applyNumberFormat="1" applyFont="1" applyFill="1" applyBorder="1" applyAlignment="1">
      <alignment wrapText="1"/>
    </xf>
    <xf numFmtId="178" fontId="15" fillId="2" borderId="35" xfId="0" applyNumberFormat="1" applyFont="1" applyFill="1" applyBorder="1" applyAlignment="1">
      <alignment wrapText="1"/>
    </xf>
    <xf numFmtId="178" fontId="15" fillId="0" borderId="36" xfId="0" applyNumberFormat="1" applyFont="1" applyBorder="1" applyAlignment="1">
      <alignment wrapText="1"/>
    </xf>
    <xf numFmtId="178" fontId="14" fillId="0" borderId="12" xfId="0" applyNumberFormat="1" applyFont="1" applyFill="1" applyBorder="1" applyAlignment="1">
      <alignment vertical="center" wrapText="1"/>
    </xf>
    <xf numFmtId="178" fontId="14" fillId="0" borderId="26" xfId="0" applyNumberFormat="1" applyFont="1" applyFill="1" applyBorder="1" applyAlignment="1">
      <alignment vertical="center" wrapText="1"/>
    </xf>
    <xf numFmtId="178" fontId="14" fillId="2" borderId="26" xfId="0" applyNumberFormat="1" applyFont="1" applyFill="1" applyBorder="1" applyAlignment="1">
      <alignment vertical="center" wrapText="1"/>
    </xf>
    <xf numFmtId="178" fontId="14" fillId="0" borderId="9" xfId="0" applyNumberFormat="1" applyFont="1" applyFill="1" applyBorder="1" applyAlignment="1">
      <alignment vertical="center" wrapText="1"/>
    </xf>
    <xf numFmtId="38" fontId="17" fillId="3" borderId="7" xfId="1" applyFont="1" applyFill="1" applyBorder="1" applyAlignment="1">
      <alignment horizontal="right" vertical="center" wrapText="1"/>
    </xf>
    <xf numFmtId="178" fontId="14" fillId="0" borderId="13" xfId="0" applyNumberFormat="1" applyFont="1" applyFill="1" applyBorder="1" applyAlignment="1">
      <alignment vertical="center" wrapText="1"/>
    </xf>
    <xf numFmtId="178" fontId="14" fillId="0" borderId="39" xfId="0" applyNumberFormat="1" applyFont="1" applyFill="1" applyBorder="1" applyAlignment="1">
      <alignment vertical="center" wrapText="1"/>
    </xf>
    <xf numFmtId="178" fontId="14" fillId="2" borderId="39" xfId="0" applyNumberFormat="1" applyFont="1" applyFill="1" applyBorder="1" applyAlignment="1">
      <alignment vertical="center" wrapText="1"/>
    </xf>
    <xf numFmtId="178" fontId="14" fillId="0" borderId="11" xfId="0" applyNumberFormat="1" applyFont="1" applyFill="1" applyBorder="1" applyAlignment="1">
      <alignment vertical="center" wrapText="1"/>
    </xf>
    <xf numFmtId="38" fontId="17" fillId="3" borderId="20" xfId="1" applyFont="1" applyFill="1" applyBorder="1" applyAlignment="1">
      <alignment horizontal="right" vertical="center" wrapText="1"/>
    </xf>
    <xf numFmtId="178" fontId="14" fillId="0" borderId="22" xfId="0" applyNumberFormat="1" applyFont="1" applyFill="1" applyBorder="1" applyAlignment="1">
      <alignment vertical="center" wrapText="1"/>
    </xf>
    <xf numFmtId="178" fontId="14" fillId="0" borderId="28" xfId="0" applyNumberFormat="1" applyFont="1" applyFill="1" applyBorder="1" applyAlignment="1">
      <alignment vertical="center" wrapText="1"/>
    </xf>
    <xf numFmtId="178" fontId="14" fillId="2" borderId="28" xfId="0" applyNumberFormat="1" applyFont="1" applyFill="1" applyBorder="1" applyAlignment="1">
      <alignment vertical="center" wrapText="1"/>
    </xf>
    <xf numFmtId="178" fontId="14" fillId="0" borderId="17" xfId="0" applyNumberFormat="1" applyFont="1" applyFill="1" applyBorder="1" applyAlignment="1">
      <alignment vertical="center" wrapText="1"/>
    </xf>
    <xf numFmtId="9" fontId="15" fillId="0" borderId="0" xfId="2" applyFont="1" applyFill="1" applyBorder="1" applyAlignment="1"/>
    <xf numFmtId="9" fontId="15" fillId="0" borderId="31" xfId="2" applyFont="1" applyFill="1" applyBorder="1" applyAlignment="1"/>
    <xf numFmtId="9" fontId="15" fillId="2" borderId="31" xfId="2" applyFont="1" applyFill="1" applyBorder="1" applyAlignment="1"/>
    <xf numFmtId="9" fontId="15" fillId="0" borderId="41" xfId="2" applyFont="1" applyFill="1" applyBorder="1" applyAlignment="1"/>
    <xf numFmtId="0" fontId="15" fillId="0" borderId="8" xfId="0" applyFont="1" applyBorder="1" applyAlignment="1"/>
    <xf numFmtId="0" fontId="15" fillId="0" borderId="27" xfId="0" applyFont="1" applyBorder="1" applyAlignment="1"/>
    <xf numFmtId="38" fontId="15" fillId="2" borderId="27" xfId="1" applyFont="1" applyFill="1" applyBorder="1" applyAlignment="1"/>
    <xf numFmtId="0" fontId="15" fillId="0" borderId="16" xfId="0" applyFont="1" applyBorder="1" applyAlignment="1"/>
    <xf numFmtId="0" fontId="10" fillId="0" borderId="17" xfId="0" applyFont="1" applyFill="1" applyBorder="1" applyAlignment="1">
      <alignment horizontal="center" vertical="center" wrapText="1"/>
    </xf>
    <xf numFmtId="0" fontId="7" fillId="0" borderId="15" xfId="0" applyFont="1" applyBorder="1" applyAlignment="1">
      <alignment horizontal="center" vertical="center" wrapText="1"/>
    </xf>
    <xf numFmtId="0" fontId="29" fillId="0" borderId="0" xfId="0" applyFont="1">
      <alignment vertical="center"/>
    </xf>
    <xf numFmtId="0" fontId="13" fillId="0" borderId="0" xfId="0" applyFont="1" applyFill="1" applyBorder="1" applyAlignment="1" applyProtection="1">
      <alignment horizontal="left" wrapText="1"/>
    </xf>
    <xf numFmtId="0" fontId="7" fillId="0" borderId="3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0"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178" fontId="12" fillId="0" borderId="1" xfId="0" applyNumberFormat="1" applyFont="1" applyFill="1" applyBorder="1" applyAlignment="1">
      <alignment horizontal="center" vertical="center" wrapText="1"/>
    </xf>
    <xf numFmtId="178" fontId="12" fillId="0" borderId="16" xfId="0" applyNumberFormat="1" applyFont="1" applyFill="1" applyBorder="1" applyAlignment="1">
      <alignment horizontal="center" vertical="center" wrapText="1"/>
    </xf>
    <xf numFmtId="178" fontId="12" fillId="6" borderId="1" xfId="0" applyNumberFormat="1" applyFont="1" applyFill="1" applyBorder="1" applyAlignment="1">
      <alignment horizontal="center" vertical="center" wrapText="1"/>
    </xf>
    <xf numFmtId="178" fontId="12" fillId="6" borderId="16" xfId="0" applyNumberFormat="1" applyFont="1" applyFill="1" applyBorder="1" applyAlignment="1">
      <alignment horizontal="center" vertical="center" wrapText="1"/>
    </xf>
    <xf numFmtId="178" fontId="12" fillId="7" borderId="1" xfId="0" applyNumberFormat="1" applyFont="1" applyFill="1" applyBorder="1" applyAlignment="1">
      <alignment horizontal="center" vertical="center" wrapText="1"/>
    </xf>
    <xf numFmtId="178" fontId="12" fillId="7" borderId="16" xfId="0" applyNumberFormat="1"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177" fontId="10" fillId="0" borderId="5" xfId="4" applyNumberFormat="1" applyFont="1" applyFill="1" applyBorder="1" applyAlignment="1">
      <alignment horizontal="center" vertical="center" wrapText="1"/>
    </xf>
    <xf numFmtId="177" fontId="10" fillId="0" borderId="6" xfId="4"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40" xfId="0" applyFont="1" applyBorder="1" applyAlignment="1">
      <alignment horizontal="center" vertical="center" wrapText="1"/>
    </xf>
    <xf numFmtId="0" fontId="13" fillId="0" borderId="36"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177" fontId="10" fillId="0" borderId="7" xfId="4"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5" borderId="1"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7" fillId="0" borderId="5" xfId="0" applyFont="1" applyBorder="1" applyAlignment="1">
      <alignment horizontal="center" vertical="center"/>
    </xf>
  </cellXfs>
  <cellStyles count="5">
    <cellStyle name="パーセント" xfId="2" builtinId="5"/>
    <cellStyle name="桁区切り" xfId="1" builtinId="6"/>
    <cellStyle name="標準" xfId="0" builtinId="0"/>
    <cellStyle name="標準_人口情報1125作成" xfId="3"/>
    <cellStyle name="標準_総合評価 (2)" xfId="4"/>
  </cellStyles>
  <dxfs count="0"/>
  <tableStyles count="0" defaultTableStyle="TableStyleMedium2" defaultPivotStyle="PivotStyleLight16"/>
  <colors>
    <mruColors>
      <color rgb="FFEECFCE"/>
      <color rgb="FFD6F6E5"/>
      <color rgb="FFC3F3FD"/>
      <color rgb="FFBDF1D6"/>
      <color rgb="FFA4EDF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6"/>
  <sheetViews>
    <sheetView tabSelected="1" zoomScaleNormal="100" workbookViewId="0">
      <selection activeCell="E10" sqref="E10:E11"/>
    </sheetView>
  </sheetViews>
  <sheetFormatPr defaultRowHeight="13.5" x14ac:dyDescent="0.15"/>
  <cols>
    <col min="1" max="1" width="11.375" style="1" customWidth="1"/>
    <col min="2" max="2" width="7.75" style="2" customWidth="1"/>
    <col min="3" max="4" width="7.75" style="3" customWidth="1"/>
    <col min="5" max="7" width="7.125" style="4" customWidth="1"/>
    <col min="8" max="8" width="7.75" style="4" customWidth="1"/>
    <col min="9" max="9" width="8.5" style="4" customWidth="1"/>
    <col min="10" max="10" width="7.5" style="4" customWidth="1"/>
    <col min="11" max="12" width="7.5" style="5" customWidth="1"/>
    <col min="13" max="15" width="4.375" style="4" customWidth="1"/>
    <col min="16" max="18" width="6.125" style="4" customWidth="1"/>
    <col min="19" max="21" width="9" style="6" customWidth="1"/>
    <col min="22" max="23" width="8.75" style="5" customWidth="1"/>
    <col min="24" max="24" width="7.75" style="4" customWidth="1"/>
    <col min="25" max="25" width="6.875" style="4" customWidth="1"/>
    <col min="26" max="26" width="8.75" style="6" customWidth="1"/>
    <col min="27" max="28" width="8.75" style="3" customWidth="1"/>
  </cols>
  <sheetData>
    <row r="1" spans="1:28" ht="14.25" x14ac:dyDescent="0.15">
      <c r="A1" s="45" t="s">
        <v>59</v>
      </c>
    </row>
    <row r="2" spans="1:28" ht="20.25" customHeight="1" thickBot="1" x14ac:dyDescent="0.2">
      <c r="A2" s="60" t="s">
        <v>85</v>
      </c>
    </row>
    <row r="3" spans="1:28" ht="21" customHeight="1" thickBot="1" x14ac:dyDescent="0.2">
      <c r="A3" s="141" t="s">
        <v>57</v>
      </c>
      <c r="B3" s="144" t="s">
        <v>83</v>
      </c>
      <c r="C3" s="145"/>
      <c r="D3" s="146"/>
      <c r="E3" s="150" t="s">
        <v>68</v>
      </c>
      <c r="F3" s="151"/>
      <c r="G3" s="151"/>
      <c r="H3" s="151"/>
      <c r="I3" s="151"/>
      <c r="J3" s="151"/>
      <c r="K3" s="151"/>
      <c r="L3" s="151"/>
      <c r="M3" s="151"/>
      <c r="N3" s="151"/>
      <c r="O3" s="151"/>
      <c r="P3" s="151"/>
      <c r="Q3" s="151"/>
      <c r="R3" s="151"/>
      <c r="S3" s="152"/>
      <c r="T3" s="150" t="s">
        <v>69</v>
      </c>
      <c r="U3" s="151"/>
      <c r="V3" s="151"/>
      <c r="W3" s="152"/>
      <c r="X3" s="174" t="s">
        <v>82</v>
      </c>
      <c r="Y3" s="175"/>
      <c r="Z3" s="163" t="s">
        <v>84</v>
      </c>
      <c r="AA3" s="164"/>
      <c r="AB3" s="165"/>
    </row>
    <row r="4" spans="1:28" ht="27" customHeight="1" thickBot="1" x14ac:dyDescent="0.2">
      <c r="A4" s="142"/>
      <c r="B4" s="147"/>
      <c r="C4" s="148"/>
      <c r="D4" s="149"/>
      <c r="E4" s="202" t="s">
        <v>86</v>
      </c>
      <c r="F4" s="194"/>
      <c r="G4" s="194"/>
      <c r="H4" s="194"/>
      <c r="I4" s="194"/>
      <c r="J4" s="132" t="s">
        <v>87</v>
      </c>
      <c r="K4" s="169" t="s">
        <v>70</v>
      </c>
      <c r="L4" s="170"/>
      <c r="M4" s="202" t="s">
        <v>64</v>
      </c>
      <c r="N4" s="194"/>
      <c r="O4" s="195"/>
      <c r="P4" s="193" t="s">
        <v>75</v>
      </c>
      <c r="Q4" s="194"/>
      <c r="R4" s="195"/>
      <c r="S4" s="171" t="s">
        <v>62</v>
      </c>
      <c r="T4" s="172"/>
      <c r="U4" s="173"/>
      <c r="V4" s="169" t="s">
        <v>81</v>
      </c>
      <c r="W4" s="188"/>
      <c r="X4" s="176"/>
      <c r="Y4" s="177"/>
      <c r="Z4" s="166"/>
      <c r="AA4" s="167"/>
      <c r="AB4" s="168"/>
    </row>
    <row r="5" spans="1:28" ht="15" customHeight="1" x14ac:dyDescent="0.15">
      <c r="A5" s="142"/>
      <c r="B5" s="153" t="s">
        <v>60</v>
      </c>
      <c r="C5" s="155" t="s">
        <v>0</v>
      </c>
      <c r="D5" s="157" t="s">
        <v>1</v>
      </c>
      <c r="E5" s="159" t="s">
        <v>88</v>
      </c>
      <c r="F5" s="161" t="s">
        <v>89</v>
      </c>
      <c r="G5" s="161" t="s">
        <v>90</v>
      </c>
      <c r="H5" s="161" t="s">
        <v>71</v>
      </c>
      <c r="I5" s="178" t="s">
        <v>72</v>
      </c>
      <c r="J5" s="191" t="s">
        <v>73</v>
      </c>
      <c r="K5" s="180" t="s">
        <v>79</v>
      </c>
      <c r="L5" s="184" t="s">
        <v>80</v>
      </c>
      <c r="M5" s="199" t="s">
        <v>2</v>
      </c>
      <c r="N5" s="200"/>
      <c r="O5" s="201"/>
      <c r="P5" s="189" t="s">
        <v>91</v>
      </c>
      <c r="Q5" s="137" t="s">
        <v>92</v>
      </c>
      <c r="R5" s="197" t="s">
        <v>74</v>
      </c>
      <c r="S5" s="180" t="s">
        <v>93</v>
      </c>
      <c r="T5" s="186" t="s">
        <v>94</v>
      </c>
      <c r="U5" s="182" t="s">
        <v>95</v>
      </c>
      <c r="V5" s="180" t="s">
        <v>3</v>
      </c>
      <c r="W5" s="184" t="s">
        <v>4</v>
      </c>
      <c r="X5" s="189" t="s">
        <v>96</v>
      </c>
      <c r="Y5" s="139" t="s">
        <v>97</v>
      </c>
      <c r="Z5" s="135" t="s">
        <v>5</v>
      </c>
      <c r="AA5" s="137" t="s">
        <v>6</v>
      </c>
      <c r="AB5" s="139" t="s">
        <v>7</v>
      </c>
    </row>
    <row r="6" spans="1:28" ht="39" customHeight="1" thickBot="1" x14ac:dyDescent="0.2">
      <c r="A6" s="143"/>
      <c r="B6" s="154"/>
      <c r="C6" s="156"/>
      <c r="D6" s="158"/>
      <c r="E6" s="160"/>
      <c r="F6" s="162"/>
      <c r="G6" s="162"/>
      <c r="H6" s="162"/>
      <c r="I6" s="179"/>
      <c r="J6" s="192"/>
      <c r="K6" s="181"/>
      <c r="L6" s="185"/>
      <c r="M6" s="76" t="s">
        <v>8</v>
      </c>
      <c r="N6" s="131" t="s">
        <v>9</v>
      </c>
      <c r="O6" s="78" t="s">
        <v>10</v>
      </c>
      <c r="P6" s="196"/>
      <c r="Q6" s="138"/>
      <c r="R6" s="198"/>
      <c r="S6" s="181"/>
      <c r="T6" s="187"/>
      <c r="U6" s="183"/>
      <c r="V6" s="181"/>
      <c r="W6" s="185"/>
      <c r="X6" s="190"/>
      <c r="Y6" s="140"/>
      <c r="Z6" s="136"/>
      <c r="AA6" s="138"/>
      <c r="AB6" s="140"/>
    </row>
    <row r="7" spans="1:28" s="73" customFormat="1" ht="14.25" thickBot="1" x14ac:dyDescent="0.2">
      <c r="A7" s="64" t="s">
        <v>58</v>
      </c>
      <c r="B7" s="65">
        <v>426481.93959999998</v>
      </c>
      <c r="C7" s="65">
        <v>225024.13700000002</v>
      </c>
      <c r="D7" s="65">
        <v>7556.6342600000007</v>
      </c>
      <c r="E7" s="66">
        <v>5861</v>
      </c>
      <c r="F7" s="67">
        <v>5455</v>
      </c>
      <c r="G7" s="67">
        <v>1368</v>
      </c>
      <c r="H7" s="67">
        <v>12684</v>
      </c>
      <c r="I7" s="68">
        <v>0.59576113686534227</v>
      </c>
      <c r="J7" s="74">
        <v>6309</v>
      </c>
      <c r="K7" s="79">
        <f t="shared" ref="K7:N7" si="0">SUM(K8:K54)</f>
        <v>1871</v>
      </c>
      <c r="L7" s="69">
        <f t="shared" si="0"/>
        <v>3502</v>
      </c>
      <c r="M7" s="79">
        <f t="shared" si="0"/>
        <v>4</v>
      </c>
      <c r="N7" s="70">
        <f t="shared" si="0"/>
        <v>55</v>
      </c>
      <c r="O7" s="71">
        <f>SUM(O8:O54)</f>
        <v>351</v>
      </c>
      <c r="P7" s="66">
        <v>1818</v>
      </c>
      <c r="Q7" s="67">
        <v>2411</v>
      </c>
      <c r="R7" s="72">
        <v>145</v>
      </c>
      <c r="S7" s="80">
        <v>159612</v>
      </c>
      <c r="T7" s="90">
        <v>571465</v>
      </c>
      <c r="U7" s="85">
        <v>1291730</v>
      </c>
      <c r="V7" s="95">
        <v>890712</v>
      </c>
      <c r="W7" s="100">
        <v>319506</v>
      </c>
      <c r="X7" s="79">
        <v>436385</v>
      </c>
      <c r="Y7" s="69">
        <v>1526</v>
      </c>
      <c r="Z7" s="95">
        <v>15074958</v>
      </c>
      <c r="AA7" s="118">
        <v>74057906</v>
      </c>
      <c r="AB7" s="113">
        <v>36191978</v>
      </c>
    </row>
    <row r="8" spans="1:28" x14ac:dyDescent="0.15">
      <c r="A8" s="7" t="s">
        <v>11</v>
      </c>
      <c r="B8" s="8">
        <v>18240.7369</v>
      </c>
      <c r="C8" s="8">
        <v>10367.900799999999</v>
      </c>
      <c r="D8" s="8">
        <v>346.02965</v>
      </c>
      <c r="E8" s="9">
        <v>246</v>
      </c>
      <c r="F8" s="9">
        <v>169</v>
      </c>
      <c r="G8" s="9">
        <v>120</v>
      </c>
      <c r="H8" s="10">
        <f t="shared" ref="H8:H23" si="1">SUM(E8:G8)</f>
        <v>535</v>
      </c>
      <c r="I8" s="123">
        <f>D8/H8</f>
        <v>0.6467843925233645</v>
      </c>
      <c r="J8" s="127">
        <v>285</v>
      </c>
      <c r="K8" s="11">
        <v>94</v>
      </c>
      <c r="L8" s="61">
        <v>153</v>
      </c>
      <c r="M8" s="12">
        <v>0</v>
      </c>
      <c r="N8" s="13">
        <v>1</v>
      </c>
      <c r="O8" s="14">
        <v>24</v>
      </c>
      <c r="P8" s="11">
        <v>87</v>
      </c>
      <c r="Q8" s="9">
        <v>65</v>
      </c>
      <c r="R8" s="15">
        <v>0</v>
      </c>
      <c r="S8" s="81">
        <v>5823</v>
      </c>
      <c r="T8" s="91">
        <v>36803</v>
      </c>
      <c r="U8" s="86">
        <v>79051</v>
      </c>
      <c r="V8" s="96">
        <v>52452</v>
      </c>
      <c r="W8" s="101">
        <v>21277</v>
      </c>
      <c r="X8" s="105">
        <v>27119</v>
      </c>
      <c r="Y8" s="14">
        <v>133</v>
      </c>
      <c r="Z8" s="109">
        <v>561558</v>
      </c>
      <c r="AA8" s="119">
        <v>2959481</v>
      </c>
      <c r="AB8" s="114">
        <v>1695576</v>
      </c>
    </row>
    <row r="9" spans="1:28" x14ac:dyDescent="0.15">
      <c r="A9" s="16" t="s">
        <v>12</v>
      </c>
      <c r="B9" s="17">
        <v>4365.8801999999996</v>
      </c>
      <c r="C9" s="17">
        <v>2554.2803000000004</v>
      </c>
      <c r="D9" s="17">
        <v>85.062180000000012</v>
      </c>
      <c r="E9" s="18">
        <v>38</v>
      </c>
      <c r="F9" s="18">
        <v>34</v>
      </c>
      <c r="G9" s="18">
        <v>6</v>
      </c>
      <c r="H9" s="19">
        <f t="shared" si="1"/>
        <v>78</v>
      </c>
      <c r="I9" s="124">
        <f>D9/H9</f>
        <v>1.0905407692307694</v>
      </c>
      <c r="J9" s="128">
        <v>46</v>
      </c>
      <c r="K9" s="20">
        <v>29</v>
      </c>
      <c r="L9" s="62">
        <v>33</v>
      </c>
      <c r="M9" s="21">
        <v>0</v>
      </c>
      <c r="N9" s="22">
        <v>1</v>
      </c>
      <c r="O9" s="23">
        <v>6</v>
      </c>
      <c r="P9" s="20">
        <v>15</v>
      </c>
      <c r="Q9" s="18">
        <v>24</v>
      </c>
      <c r="R9" s="24">
        <v>0</v>
      </c>
      <c r="S9" s="82">
        <v>1352</v>
      </c>
      <c r="T9" s="92">
        <v>7245</v>
      </c>
      <c r="U9" s="87">
        <v>14618</v>
      </c>
      <c r="V9" s="97">
        <v>10112</v>
      </c>
      <c r="W9" s="102">
        <v>2739</v>
      </c>
      <c r="X9" s="106">
        <v>7790</v>
      </c>
      <c r="Y9" s="23">
        <v>35</v>
      </c>
      <c r="Z9" s="110">
        <v>129567</v>
      </c>
      <c r="AA9" s="120">
        <v>686364</v>
      </c>
      <c r="AB9" s="115">
        <v>420040</v>
      </c>
    </row>
    <row r="10" spans="1:28" x14ac:dyDescent="0.15">
      <c r="A10" s="16" t="s">
        <v>13</v>
      </c>
      <c r="B10" s="17">
        <v>4301.8971000000001</v>
      </c>
      <c r="C10" s="17">
        <v>2499.5802999999996</v>
      </c>
      <c r="D10" s="17">
        <v>83.300389999999993</v>
      </c>
      <c r="E10" s="18">
        <v>34</v>
      </c>
      <c r="F10" s="18">
        <v>26</v>
      </c>
      <c r="G10" s="18">
        <v>0</v>
      </c>
      <c r="H10" s="19">
        <f t="shared" si="1"/>
        <v>60</v>
      </c>
      <c r="I10" s="124">
        <f t="shared" ref="I10:I53" si="2">D10/H10</f>
        <v>1.3883398333333332</v>
      </c>
      <c r="J10" s="128">
        <v>56</v>
      </c>
      <c r="K10" s="20">
        <v>38</v>
      </c>
      <c r="L10" s="62">
        <v>91</v>
      </c>
      <c r="M10" s="21">
        <v>0</v>
      </c>
      <c r="N10" s="22">
        <v>1</v>
      </c>
      <c r="O10" s="23">
        <v>9</v>
      </c>
      <c r="P10" s="20">
        <v>0</v>
      </c>
      <c r="Q10" s="18">
        <v>30</v>
      </c>
      <c r="R10" s="24">
        <v>0</v>
      </c>
      <c r="S10" s="82">
        <v>1390</v>
      </c>
      <c r="T10" s="92">
        <v>6080</v>
      </c>
      <c r="U10" s="87">
        <v>13596</v>
      </c>
      <c r="V10" s="97">
        <v>10372</v>
      </c>
      <c r="W10" s="102">
        <v>2314</v>
      </c>
      <c r="X10" s="106">
        <v>7300</v>
      </c>
      <c r="Y10" s="23">
        <v>36</v>
      </c>
      <c r="Z10" s="110">
        <v>136525</v>
      </c>
      <c r="AA10" s="120">
        <v>677709</v>
      </c>
      <c r="AB10" s="115">
        <v>409960</v>
      </c>
    </row>
    <row r="11" spans="1:28" x14ac:dyDescent="0.15">
      <c r="A11" s="16" t="s">
        <v>14</v>
      </c>
      <c r="B11" s="17">
        <v>7824.7662</v>
      </c>
      <c r="C11" s="17">
        <v>4132.8981000000003</v>
      </c>
      <c r="D11" s="17">
        <v>138.76417000000001</v>
      </c>
      <c r="E11" s="18">
        <v>101</v>
      </c>
      <c r="F11" s="18">
        <v>58</v>
      </c>
      <c r="G11" s="18">
        <v>12</v>
      </c>
      <c r="H11" s="19">
        <f t="shared" si="1"/>
        <v>171</v>
      </c>
      <c r="I11" s="124">
        <f t="shared" si="2"/>
        <v>0.81148637426900594</v>
      </c>
      <c r="J11" s="128">
        <v>122</v>
      </c>
      <c r="K11" s="20">
        <v>29</v>
      </c>
      <c r="L11" s="62">
        <v>28</v>
      </c>
      <c r="M11" s="21">
        <v>0</v>
      </c>
      <c r="N11" s="22">
        <v>1</v>
      </c>
      <c r="O11" s="23">
        <v>6</v>
      </c>
      <c r="P11" s="20">
        <v>15</v>
      </c>
      <c r="Q11" s="18">
        <v>57</v>
      </c>
      <c r="R11" s="24">
        <v>0</v>
      </c>
      <c r="S11" s="82">
        <v>2463</v>
      </c>
      <c r="T11" s="92">
        <v>11072</v>
      </c>
      <c r="U11" s="87">
        <v>20684</v>
      </c>
      <c r="V11" s="97">
        <v>15788</v>
      </c>
      <c r="W11" s="102">
        <v>3429</v>
      </c>
      <c r="X11" s="106">
        <v>10025</v>
      </c>
      <c r="Y11" s="23">
        <v>39</v>
      </c>
      <c r="Z11" s="110">
        <v>270527</v>
      </c>
      <c r="AA11" s="120">
        <v>1360305</v>
      </c>
      <c r="AB11" s="115">
        <v>665281</v>
      </c>
    </row>
    <row r="12" spans="1:28" x14ac:dyDescent="0.15">
      <c r="A12" s="16" t="s">
        <v>15</v>
      </c>
      <c r="B12" s="17">
        <v>3467.0774000000001</v>
      </c>
      <c r="C12" s="17">
        <v>2174.3919999999998</v>
      </c>
      <c r="D12" s="17">
        <v>72.044510000000002</v>
      </c>
      <c r="E12" s="18">
        <v>30</v>
      </c>
      <c r="F12" s="18">
        <v>40</v>
      </c>
      <c r="G12" s="18">
        <v>12</v>
      </c>
      <c r="H12" s="19">
        <f t="shared" si="1"/>
        <v>82</v>
      </c>
      <c r="I12" s="124">
        <f t="shared" si="2"/>
        <v>0.87859158536585369</v>
      </c>
      <c r="J12" s="128">
        <v>30</v>
      </c>
      <c r="K12" s="20">
        <v>32</v>
      </c>
      <c r="L12" s="62">
        <v>44</v>
      </c>
      <c r="M12" s="21">
        <v>0</v>
      </c>
      <c r="N12" s="22">
        <v>1</v>
      </c>
      <c r="O12" s="23">
        <v>9</v>
      </c>
      <c r="P12" s="20">
        <v>6</v>
      </c>
      <c r="Q12" s="18">
        <v>12</v>
      </c>
      <c r="R12" s="24">
        <v>0</v>
      </c>
      <c r="S12" s="82">
        <v>729</v>
      </c>
      <c r="T12" s="92">
        <v>5927</v>
      </c>
      <c r="U12" s="87">
        <v>11484</v>
      </c>
      <c r="V12" s="97">
        <v>8672</v>
      </c>
      <c r="W12" s="102">
        <v>2155</v>
      </c>
      <c r="X12" s="106">
        <v>7751</v>
      </c>
      <c r="Y12" s="23">
        <v>27</v>
      </c>
      <c r="Z12" s="110">
        <v>92318</v>
      </c>
      <c r="AA12" s="120">
        <v>501385</v>
      </c>
      <c r="AB12" s="115">
        <v>362135</v>
      </c>
    </row>
    <row r="13" spans="1:28" x14ac:dyDescent="0.15">
      <c r="A13" s="16" t="s">
        <v>16</v>
      </c>
      <c r="B13" s="17">
        <v>3773.4739</v>
      </c>
      <c r="C13" s="17">
        <v>2212.0259999999998</v>
      </c>
      <c r="D13" s="17">
        <v>73.678390000000007</v>
      </c>
      <c r="E13" s="18">
        <v>31</v>
      </c>
      <c r="F13" s="18">
        <v>45</v>
      </c>
      <c r="G13" s="18">
        <v>0</v>
      </c>
      <c r="H13" s="19">
        <f t="shared" si="1"/>
        <v>76</v>
      </c>
      <c r="I13" s="124">
        <f t="shared" si="2"/>
        <v>0.96945250000000005</v>
      </c>
      <c r="J13" s="128">
        <v>62</v>
      </c>
      <c r="K13" s="20">
        <v>18</v>
      </c>
      <c r="L13" s="62">
        <v>0</v>
      </c>
      <c r="M13" s="21">
        <v>0</v>
      </c>
      <c r="N13" s="22">
        <v>1</v>
      </c>
      <c r="O13" s="23">
        <v>4</v>
      </c>
      <c r="P13" s="20">
        <v>20</v>
      </c>
      <c r="Q13" s="18">
        <v>15</v>
      </c>
      <c r="R13" s="24">
        <v>0</v>
      </c>
      <c r="S13" s="82">
        <v>1322</v>
      </c>
      <c r="T13" s="92">
        <v>5286</v>
      </c>
      <c r="U13" s="87">
        <v>11431</v>
      </c>
      <c r="V13" s="97">
        <v>8756</v>
      </c>
      <c r="W13" s="102">
        <v>2057</v>
      </c>
      <c r="X13" s="106">
        <v>7171</v>
      </c>
      <c r="Y13" s="23">
        <v>29</v>
      </c>
      <c r="Z13" s="110">
        <v>123142</v>
      </c>
      <c r="AA13" s="120">
        <v>586259</v>
      </c>
      <c r="AB13" s="115">
        <v>363072</v>
      </c>
    </row>
    <row r="14" spans="1:28" x14ac:dyDescent="0.15">
      <c r="A14" s="16" t="s">
        <v>17</v>
      </c>
      <c r="B14" s="17">
        <v>6382.3688999999995</v>
      </c>
      <c r="C14" s="17">
        <v>3634.9890999999998</v>
      </c>
      <c r="D14" s="17">
        <v>121.31738</v>
      </c>
      <c r="E14" s="18">
        <v>97</v>
      </c>
      <c r="F14" s="18">
        <v>67</v>
      </c>
      <c r="G14" s="18">
        <v>12</v>
      </c>
      <c r="H14" s="19">
        <f t="shared" si="1"/>
        <v>176</v>
      </c>
      <c r="I14" s="124">
        <f t="shared" si="2"/>
        <v>0.68930329545454549</v>
      </c>
      <c r="J14" s="128">
        <v>81</v>
      </c>
      <c r="K14" s="20">
        <v>36</v>
      </c>
      <c r="L14" s="62">
        <v>65</v>
      </c>
      <c r="M14" s="21">
        <v>0</v>
      </c>
      <c r="N14" s="22">
        <v>1</v>
      </c>
      <c r="O14" s="23">
        <v>5</v>
      </c>
      <c r="P14" s="20">
        <v>30</v>
      </c>
      <c r="Q14" s="18">
        <v>24</v>
      </c>
      <c r="R14" s="24">
        <v>0</v>
      </c>
      <c r="S14" s="82">
        <v>967</v>
      </c>
      <c r="T14" s="92">
        <v>11584</v>
      </c>
      <c r="U14" s="87">
        <v>19713</v>
      </c>
      <c r="V14" s="97">
        <v>15102</v>
      </c>
      <c r="W14" s="102">
        <v>3555</v>
      </c>
      <c r="X14" s="106">
        <v>6506</v>
      </c>
      <c r="Y14" s="23">
        <v>29</v>
      </c>
      <c r="Z14" s="110">
        <v>204355</v>
      </c>
      <c r="AA14" s="120">
        <v>1029174</v>
      </c>
      <c r="AB14" s="115">
        <v>594103</v>
      </c>
    </row>
    <row r="15" spans="1:28" x14ac:dyDescent="0.15">
      <c r="A15" s="16" t="s">
        <v>18</v>
      </c>
      <c r="B15" s="17">
        <v>9763.5620999999992</v>
      </c>
      <c r="C15" s="17">
        <v>5287.6696000000002</v>
      </c>
      <c r="D15" s="17">
        <v>177.18574000000004</v>
      </c>
      <c r="E15" s="18">
        <v>116</v>
      </c>
      <c r="F15" s="18">
        <v>111</v>
      </c>
      <c r="G15" s="18">
        <v>0</v>
      </c>
      <c r="H15" s="19">
        <f t="shared" si="1"/>
        <v>227</v>
      </c>
      <c r="I15" s="124">
        <f t="shared" si="2"/>
        <v>0.78055392070484597</v>
      </c>
      <c r="J15" s="128">
        <v>82</v>
      </c>
      <c r="K15" s="20">
        <v>48</v>
      </c>
      <c r="L15" s="62">
        <v>66</v>
      </c>
      <c r="M15" s="21">
        <v>0</v>
      </c>
      <c r="N15" s="22">
        <v>1</v>
      </c>
      <c r="O15" s="23">
        <v>11</v>
      </c>
      <c r="P15" s="20">
        <v>0</v>
      </c>
      <c r="Q15" s="18">
        <v>60</v>
      </c>
      <c r="R15" s="24">
        <v>0</v>
      </c>
      <c r="S15" s="82">
        <v>1827</v>
      </c>
      <c r="T15" s="92">
        <v>12715</v>
      </c>
      <c r="U15" s="87">
        <v>24189</v>
      </c>
      <c r="V15" s="97">
        <v>17925</v>
      </c>
      <c r="W15" s="102">
        <v>5510</v>
      </c>
      <c r="X15" s="106">
        <v>4639</v>
      </c>
      <c r="Y15" s="23">
        <v>25</v>
      </c>
      <c r="Z15" s="110">
        <v>334448</v>
      </c>
      <c r="AA15" s="120">
        <v>1655088</v>
      </c>
      <c r="AB15" s="115">
        <v>855255</v>
      </c>
    </row>
    <row r="16" spans="1:28" x14ac:dyDescent="0.15">
      <c r="A16" s="16" t="s">
        <v>19</v>
      </c>
      <c r="B16" s="17">
        <v>6566.1280999999999</v>
      </c>
      <c r="C16" s="17">
        <v>3466.1271999999999</v>
      </c>
      <c r="D16" s="17">
        <v>116.39802000000002</v>
      </c>
      <c r="E16" s="18">
        <v>74</v>
      </c>
      <c r="F16" s="18">
        <v>43</v>
      </c>
      <c r="G16" s="18">
        <v>3</v>
      </c>
      <c r="H16" s="19">
        <f t="shared" si="1"/>
        <v>120</v>
      </c>
      <c r="I16" s="124">
        <f t="shared" si="2"/>
        <v>0.96998350000000011</v>
      </c>
      <c r="J16" s="128">
        <v>118</v>
      </c>
      <c r="K16" s="20">
        <v>31</v>
      </c>
      <c r="L16" s="62">
        <v>45</v>
      </c>
      <c r="M16" s="21">
        <v>0</v>
      </c>
      <c r="N16" s="22">
        <v>1</v>
      </c>
      <c r="O16" s="23">
        <v>6</v>
      </c>
      <c r="P16" s="20">
        <v>32</v>
      </c>
      <c r="Q16" s="18">
        <v>46</v>
      </c>
      <c r="R16" s="24">
        <v>0</v>
      </c>
      <c r="S16" s="82">
        <v>3024</v>
      </c>
      <c r="T16" s="92">
        <v>7921</v>
      </c>
      <c r="U16" s="87">
        <v>17894</v>
      </c>
      <c r="V16" s="97">
        <v>11781</v>
      </c>
      <c r="W16" s="102">
        <v>4135</v>
      </c>
      <c r="X16" s="106">
        <v>4935</v>
      </c>
      <c r="Y16" s="23">
        <v>14</v>
      </c>
      <c r="Z16" s="110">
        <v>234328</v>
      </c>
      <c r="AA16" s="120">
        <v>1138540</v>
      </c>
      <c r="AB16" s="115">
        <v>557367</v>
      </c>
    </row>
    <row r="17" spans="1:28" x14ac:dyDescent="0.15">
      <c r="A17" s="16" t="s">
        <v>20</v>
      </c>
      <c r="B17" s="17">
        <v>6620.9944999999998</v>
      </c>
      <c r="C17" s="17">
        <v>3611.1827000000003</v>
      </c>
      <c r="D17" s="17">
        <v>120.94673</v>
      </c>
      <c r="E17" s="18">
        <v>75</v>
      </c>
      <c r="F17" s="18">
        <v>80</v>
      </c>
      <c r="G17" s="18">
        <v>27</v>
      </c>
      <c r="H17" s="19">
        <f t="shared" si="1"/>
        <v>182</v>
      </c>
      <c r="I17" s="124">
        <f t="shared" si="2"/>
        <v>0.66454247252747256</v>
      </c>
      <c r="J17" s="128">
        <v>84</v>
      </c>
      <c r="K17" s="20">
        <v>52</v>
      </c>
      <c r="L17" s="62">
        <v>4</v>
      </c>
      <c r="M17" s="21">
        <v>0</v>
      </c>
      <c r="N17" s="22">
        <v>1</v>
      </c>
      <c r="O17" s="23">
        <v>11</v>
      </c>
      <c r="P17" s="20">
        <v>42</v>
      </c>
      <c r="Q17" s="18">
        <v>0</v>
      </c>
      <c r="R17" s="24">
        <v>0</v>
      </c>
      <c r="S17" s="82">
        <v>1888</v>
      </c>
      <c r="T17" s="92">
        <v>9650</v>
      </c>
      <c r="U17" s="87">
        <v>20137</v>
      </c>
      <c r="V17" s="97">
        <v>14406</v>
      </c>
      <c r="W17" s="102">
        <v>4488</v>
      </c>
      <c r="X17" s="106">
        <v>7729</v>
      </c>
      <c r="Y17" s="23">
        <v>24</v>
      </c>
      <c r="Z17" s="110">
        <v>228641</v>
      </c>
      <c r="AA17" s="120">
        <v>1112935</v>
      </c>
      <c r="AB17" s="115">
        <v>584692</v>
      </c>
    </row>
    <row r="18" spans="1:28" x14ac:dyDescent="0.15">
      <c r="A18" s="16" t="s">
        <v>21</v>
      </c>
      <c r="B18" s="17">
        <v>24488.802299999999</v>
      </c>
      <c r="C18" s="17">
        <v>12407.7811</v>
      </c>
      <c r="D18" s="17">
        <v>418.03575000000001</v>
      </c>
      <c r="E18" s="18">
        <v>236</v>
      </c>
      <c r="F18" s="18">
        <v>357</v>
      </c>
      <c r="G18" s="18">
        <v>45</v>
      </c>
      <c r="H18" s="19">
        <f t="shared" si="1"/>
        <v>638</v>
      </c>
      <c r="I18" s="124">
        <f t="shared" si="2"/>
        <v>0.65522844827586213</v>
      </c>
      <c r="J18" s="128">
        <v>216</v>
      </c>
      <c r="K18" s="20">
        <v>70</v>
      </c>
      <c r="L18" s="62">
        <v>80</v>
      </c>
      <c r="M18" s="21">
        <v>0</v>
      </c>
      <c r="N18" s="22">
        <v>2</v>
      </c>
      <c r="O18" s="23">
        <v>10</v>
      </c>
      <c r="P18" s="20">
        <v>93</v>
      </c>
      <c r="Q18" s="18">
        <v>132</v>
      </c>
      <c r="R18" s="24">
        <v>16</v>
      </c>
      <c r="S18" s="82">
        <v>6014</v>
      </c>
      <c r="T18" s="92">
        <v>25079</v>
      </c>
      <c r="U18" s="87">
        <v>50552</v>
      </c>
      <c r="V18" s="97">
        <v>36831</v>
      </c>
      <c r="W18" s="102">
        <v>11666</v>
      </c>
      <c r="X18" s="106">
        <v>9954</v>
      </c>
      <c r="Y18" s="23">
        <v>29</v>
      </c>
      <c r="Z18" s="110">
        <v>871221</v>
      </c>
      <c r="AA18" s="120">
        <v>4421637</v>
      </c>
      <c r="AB18" s="115">
        <v>1979972</v>
      </c>
    </row>
    <row r="19" spans="1:28" x14ac:dyDescent="0.15">
      <c r="A19" s="16" t="s">
        <v>22</v>
      </c>
      <c r="B19" s="17">
        <v>21055.607400000001</v>
      </c>
      <c r="C19" s="17">
        <v>10929.182700000001</v>
      </c>
      <c r="D19" s="17">
        <v>367.44929999999999</v>
      </c>
      <c r="E19" s="18">
        <v>291</v>
      </c>
      <c r="F19" s="18">
        <v>230</v>
      </c>
      <c r="G19" s="18">
        <v>86</v>
      </c>
      <c r="H19" s="19">
        <f t="shared" si="1"/>
        <v>607</v>
      </c>
      <c r="I19" s="124">
        <f t="shared" si="2"/>
        <v>0.60535304777594723</v>
      </c>
      <c r="J19" s="128">
        <v>298</v>
      </c>
      <c r="K19" s="20">
        <v>58</v>
      </c>
      <c r="L19" s="62">
        <v>73</v>
      </c>
      <c r="M19" s="21">
        <v>1</v>
      </c>
      <c r="N19" s="22">
        <v>1</v>
      </c>
      <c r="O19" s="23">
        <v>11</v>
      </c>
      <c r="P19" s="20">
        <v>72</v>
      </c>
      <c r="Q19" s="18">
        <v>99</v>
      </c>
      <c r="R19" s="24">
        <v>0</v>
      </c>
      <c r="S19" s="82">
        <v>6888</v>
      </c>
      <c r="T19" s="92">
        <v>23764</v>
      </c>
      <c r="U19" s="87">
        <v>48636</v>
      </c>
      <c r="V19" s="97">
        <v>36197</v>
      </c>
      <c r="W19" s="102">
        <v>10803</v>
      </c>
      <c r="X19" s="106">
        <v>12684</v>
      </c>
      <c r="Y19" s="23">
        <v>42</v>
      </c>
      <c r="Z19" s="110">
        <v>724047</v>
      </c>
      <c r="AA19" s="120">
        <v>3726708</v>
      </c>
      <c r="AB19" s="115">
        <v>1753896</v>
      </c>
    </row>
    <row r="20" spans="1:28" x14ac:dyDescent="0.15">
      <c r="A20" s="25" t="s">
        <v>23</v>
      </c>
      <c r="B20" s="26">
        <v>45211.845399999998</v>
      </c>
      <c r="C20" s="26">
        <v>20570.056699999997</v>
      </c>
      <c r="D20" s="26">
        <v>699.29097000000002</v>
      </c>
      <c r="E20" s="27">
        <v>803</v>
      </c>
      <c r="F20" s="27">
        <v>651</v>
      </c>
      <c r="G20" s="27">
        <v>206</v>
      </c>
      <c r="H20" s="27">
        <f t="shared" si="1"/>
        <v>1660</v>
      </c>
      <c r="I20" s="125">
        <f t="shared" si="2"/>
        <v>0.42125962048192772</v>
      </c>
      <c r="J20" s="129">
        <v>682</v>
      </c>
      <c r="K20" s="28">
        <v>118</v>
      </c>
      <c r="L20" s="62">
        <v>412</v>
      </c>
      <c r="M20" s="29">
        <v>1</v>
      </c>
      <c r="N20" s="30">
        <v>4</v>
      </c>
      <c r="O20" s="31">
        <v>10</v>
      </c>
      <c r="P20" s="28">
        <v>152</v>
      </c>
      <c r="Q20" s="32">
        <v>310</v>
      </c>
      <c r="R20" s="33">
        <v>75</v>
      </c>
      <c r="S20" s="83">
        <v>22777</v>
      </c>
      <c r="T20" s="93">
        <v>46789</v>
      </c>
      <c r="U20" s="88">
        <v>107043</v>
      </c>
      <c r="V20" s="98">
        <v>81347</v>
      </c>
      <c r="W20" s="103">
        <v>23965</v>
      </c>
      <c r="X20" s="107">
        <v>25185</v>
      </c>
      <c r="Y20" s="31">
        <v>63</v>
      </c>
      <c r="Z20" s="111">
        <v>1534193</v>
      </c>
      <c r="AA20" s="121">
        <v>8983349</v>
      </c>
      <c r="AB20" s="116">
        <v>3215409</v>
      </c>
    </row>
    <row r="21" spans="1:28" x14ac:dyDescent="0.15">
      <c r="A21" s="16" t="s">
        <v>24</v>
      </c>
      <c r="B21" s="17">
        <v>30492.003000000001</v>
      </c>
      <c r="C21" s="17">
        <v>14879.2076</v>
      </c>
      <c r="D21" s="17">
        <v>502.88337000000001</v>
      </c>
      <c r="E21" s="18">
        <v>387</v>
      </c>
      <c r="F21" s="18">
        <v>390</v>
      </c>
      <c r="G21" s="18">
        <v>84</v>
      </c>
      <c r="H21" s="19">
        <f t="shared" si="1"/>
        <v>861</v>
      </c>
      <c r="I21" s="124">
        <f t="shared" si="2"/>
        <v>0.5840689547038328</v>
      </c>
      <c r="J21" s="128">
        <v>519</v>
      </c>
      <c r="K21" s="20">
        <v>74</v>
      </c>
      <c r="L21" s="62">
        <v>166</v>
      </c>
      <c r="M21" s="21">
        <v>0</v>
      </c>
      <c r="N21" s="22">
        <v>1</v>
      </c>
      <c r="O21" s="23">
        <v>8</v>
      </c>
      <c r="P21" s="20">
        <v>129</v>
      </c>
      <c r="Q21" s="18">
        <v>140</v>
      </c>
      <c r="R21" s="24">
        <v>8</v>
      </c>
      <c r="S21" s="82">
        <v>10071</v>
      </c>
      <c r="T21" s="92">
        <v>29522</v>
      </c>
      <c r="U21" s="87">
        <v>62280</v>
      </c>
      <c r="V21" s="97">
        <v>46645</v>
      </c>
      <c r="W21" s="102">
        <v>13757</v>
      </c>
      <c r="X21" s="106">
        <v>18236</v>
      </c>
      <c r="Y21" s="23">
        <v>49</v>
      </c>
      <c r="Z21" s="110">
        <v>1092342</v>
      </c>
      <c r="AA21" s="120">
        <v>5692899</v>
      </c>
      <c r="AB21" s="115">
        <v>2356153</v>
      </c>
    </row>
    <row r="22" spans="1:28" x14ac:dyDescent="0.15">
      <c r="A22" s="16" t="s">
        <v>25</v>
      </c>
      <c r="B22" s="17">
        <v>7770.6663000000008</v>
      </c>
      <c r="C22" s="17">
        <v>4456.0774000000001</v>
      </c>
      <c r="D22" s="17">
        <v>148.66154</v>
      </c>
      <c r="E22" s="18">
        <v>32</v>
      </c>
      <c r="F22" s="18">
        <v>22</v>
      </c>
      <c r="G22" s="18">
        <v>0</v>
      </c>
      <c r="H22" s="19">
        <f t="shared" si="1"/>
        <v>54</v>
      </c>
      <c r="I22" s="124">
        <f t="shared" si="2"/>
        <v>2.7529914814814815</v>
      </c>
      <c r="J22" s="128">
        <v>140</v>
      </c>
      <c r="K22" s="20">
        <v>36</v>
      </c>
      <c r="L22" s="62">
        <v>30</v>
      </c>
      <c r="M22" s="21">
        <v>0</v>
      </c>
      <c r="N22" s="22">
        <v>1</v>
      </c>
      <c r="O22" s="23">
        <v>6</v>
      </c>
      <c r="P22" s="20">
        <v>18</v>
      </c>
      <c r="Q22" s="18">
        <v>48</v>
      </c>
      <c r="R22" s="24">
        <v>0</v>
      </c>
      <c r="S22" s="82">
        <v>1993</v>
      </c>
      <c r="T22" s="92">
        <v>10626</v>
      </c>
      <c r="U22" s="87">
        <v>22209</v>
      </c>
      <c r="V22" s="97">
        <v>16853</v>
      </c>
      <c r="W22" s="102">
        <v>4858</v>
      </c>
      <c r="X22" s="106">
        <v>11909</v>
      </c>
      <c r="Y22" s="23">
        <v>46</v>
      </c>
      <c r="Z22" s="110">
        <v>255406</v>
      </c>
      <c r="AA22" s="120">
        <v>1239588</v>
      </c>
      <c r="AB22" s="115">
        <v>728653</v>
      </c>
    </row>
    <row r="23" spans="1:28" x14ac:dyDescent="0.15">
      <c r="A23" s="16" t="s">
        <v>26</v>
      </c>
      <c r="B23" s="17">
        <v>3618.8654999999999</v>
      </c>
      <c r="C23" s="17">
        <v>2076.3593999999998</v>
      </c>
      <c r="D23" s="17">
        <v>69.264220000000009</v>
      </c>
      <c r="E23" s="18">
        <v>28</v>
      </c>
      <c r="F23" s="18">
        <v>55</v>
      </c>
      <c r="G23" s="18">
        <v>6</v>
      </c>
      <c r="H23" s="19">
        <f t="shared" si="1"/>
        <v>89</v>
      </c>
      <c r="I23" s="124">
        <f t="shared" si="2"/>
        <v>0.77824966292134845</v>
      </c>
      <c r="J23" s="128">
        <v>19</v>
      </c>
      <c r="K23" s="20">
        <v>22</v>
      </c>
      <c r="L23" s="62">
        <v>77</v>
      </c>
      <c r="M23" s="21">
        <v>0</v>
      </c>
      <c r="N23" s="22">
        <v>1</v>
      </c>
      <c r="O23" s="23">
        <v>4</v>
      </c>
      <c r="P23" s="20">
        <v>3</v>
      </c>
      <c r="Q23" s="18">
        <v>30</v>
      </c>
      <c r="R23" s="24">
        <v>0</v>
      </c>
      <c r="S23" s="82">
        <v>1789</v>
      </c>
      <c r="T23" s="92">
        <v>4667</v>
      </c>
      <c r="U23" s="87">
        <v>13548</v>
      </c>
      <c r="V23" s="97">
        <v>8318</v>
      </c>
      <c r="W23" s="102">
        <v>4773</v>
      </c>
      <c r="X23" s="106">
        <v>7122</v>
      </c>
      <c r="Y23" s="23">
        <v>22</v>
      </c>
      <c r="Z23" s="110">
        <v>117290</v>
      </c>
      <c r="AA23" s="120">
        <v>577728</v>
      </c>
      <c r="AB23" s="115">
        <v>339673</v>
      </c>
    </row>
    <row r="24" spans="1:28" x14ac:dyDescent="0.15">
      <c r="A24" s="16" t="s">
        <v>27</v>
      </c>
      <c r="B24" s="17">
        <v>3878.0349999999999</v>
      </c>
      <c r="C24" s="17">
        <v>2098.7748999999999</v>
      </c>
      <c r="D24" s="17">
        <v>70.346400000000003</v>
      </c>
      <c r="E24" s="18">
        <v>50</v>
      </c>
      <c r="F24" s="18">
        <v>96</v>
      </c>
      <c r="G24" s="18">
        <v>9</v>
      </c>
      <c r="H24" s="19">
        <f>SUM(E24:G24)</f>
        <v>155</v>
      </c>
      <c r="I24" s="124">
        <f t="shared" si="2"/>
        <v>0.45384774193548388</v>
      </c>
      <c r="J24" s="128">
        <v>16</v>
      </c>
      <c r="K24" s="20">
        <v>20</v>
      </c>
      <c r="L24" s="62">
        <v>47</v>
      </c>
      <c r="M24" s="21">
        <v>0</v>
      </c>
      <c r="N24" s="22">
        <v>1</v>
      </c>
      <c r="O24" s="23">
        <v>4</v>
      </c>
      <c r="P24" s="20">
        <v>12</v>
      </c>
      <c r="Q24" s="18">
        <v>27</v>
      </c>
      <c r="R24" s="24">
        <v>0</v>
      </c>
      <c r="S24" s="82">
        <v>2493</v>
      </c>
      <c r="T24" s="92">
        <v>5504</v>
      </c>
      <c r="U24" s="87">
        <v>14807</v>
      </c>
      <c r="V24" s="97">
        <v>9915</v>
      </c>
      <c r="W24" s="102">
        <v>4044</v>
      </c>
      <c r="X24" s="106">
        <v>6715</v>
      </c>
      <c r="Y24" s="23">
        <v>25</v>
      </c>
      <c r="Z24" s="110">
        <v>139469</v>
      </c>
      <c r="AA24" s="120">
        <v>654602</v>
      </c>
      <c r="AB24" s="115">
        <v>338950</v>
      </c>
    </row>
    <row r="25" spans="1:28" x14ac:dyDescent="0.15">
      <c r="A25" s="16" t="s">
        <v>28</v>
      </c>
      <c r="B25" s="17">
        <v>2631.4269999999997</v>
      </c>
      <c r="C25" s="17">
        <v>1462.1989000000001</v>
      </c>
      <c r="D25" s="17">
        <v>48.915690000000005</v>
      </c>
      <c r="E25" s="18">
        <v>37</v>
      </c>
      <c r="F25" s="18">
        <v>17</v>
      </c>
      <c r="G25" s="18">
        <v>18</v>
      </c>
      <c r="H25" s="19">
        <f t="shared" ref="H25:H54" si="3">SUM(E25:G25)</f>
        <v>72</v>
      </c>
      <c r="I25" s="124">
        <f t="shared" si="2"/>
        <v>0.6793845833333334</v>
      </c>
      <c r="J25" s="128">
        <v>16</v>
      </c>
      <c r="K25" s="20">
        <v>20</v>
      </c>
      <c r="L25" s="62">
        <v>28</v>
      </c>
      <c r="M25" s="21">
        <v>0</v>
      </c>
      <c r="N25" s="22">
        <v>1</v>
      </c>
      <c r="O25" s="23">
        <v>6</v>
      </c>
      <c r="P25" s="20">
        <v>0</v>
      </c>
      <c r="Q25" s="18">
        <v>26</v>
      </c>
      <c r="R25" s="24">
        <v>0</v>
      </c>
      <c r="S25" s="82">
        <v>1204</v>
      </c>
      <c r="T25" s="92">
        <v>4049</v>
      </c>
      <c r="U25" s="87">
        <v>9462</v>
      </c>
      <c r="V25" s="97">
        <v>6450</v>
      </c>
      <c r="W25" s="102">
        <v>2004</v>
      </c>
      <c r="X25" s="106">
        <v>4605</v>
      </c>
      <c r="Y25" s="23">
        <v>16</v>
      </c>
      <c r="Z25" s="110">
        <v>96431</v>
      </c>
      <c r="AA25" s="120">
        <v>430529</v>
      </c>
      <c r="AB25" s="115">
        <v>237121</v>
      </c>
    </row>
    <row r="26" spans="1:28" x14ac:dyDescent="0.15">
      <c r="A26" s="16" t="s">
        <v>29</v>
      </c>
      <c r="B26" s="17">
        <v>2775.9256999999998</v>
      </c>
      <c r="C26" s="17">
        <v>1549.6869999999999</v>
      </c>
      <c r="D26" s="17">
        <v>51.803150000000009</v>
      </c>
      <c r="E26" s="18">
        <v>22</v>
      </c>
      <c r="F26" s="18">
        <v>14</v>
      </c>
      <c r="G26" s="18">
        <v>0</v>
      </c>
      <c r="H26" s="19">
        <f t="shared" si="3"/>
        <v>36</v>
      </c>
      <c r="I26" s="124">
        <f t="shared" si="2"/>
        <v>1.4389763888888891</v>
      </c>
      <c r="J26" s="128">
        <v>16</v>
      </c>
      <c r="K26" s="20">
        <v>30</v>
      </c>
      <c r="L26" s="62">
        <v>16</v>
      </c>
      <c r="M26" s="21">
        <v>0</v>
      </c>
      <c r="N26" s="22">
        <v>1</v>
      </c>
      <c r="O26" s="23">
        <v>7</v>
      </c>
      <c r="P26" s="20">
        <v>18</v>
      </c>
      <c r="Q26" s="18">
        <v>12</v>
      </c>
      <c r="R26" s="24">
        <v>0</v>
      </c>
      <c r="S26" s="82">
        <v>1149</v>
      </c>
      <c r="T26" s="92">
        <v>3739</v>
      </c>
      <c r="U26" s="87">
        <v>8770</v>
      </c>
      <c r="V26" s="97">
        <v>6330</v>
      </c>
      <c r="W26" s="102">
        <v>2146</v>
      </c>
      <c r="X26" s="106">
        <v>4262</v>
      </c>
      <c r="Y26" s="23">
        <v>20</v>
      </c>
      <c r="Z26" s="110">
        <v>91880</v>
      </c>
      <c r="AA26" s="120">
        <v>456631</v>
      </c>
      <c r="AB26" s="115">
        <v>252218</v>
      </c>
    </row>
    <row r="27" spans="1:28" x14ac:dyDescent="0.15">
      <c r="A27" s="16" t="s">
        <v>30</v>
      </c>
      <c r="B27" s="17">
        <v>7076.2227999999996</v>
      </c>
      <c r="C27" s="17">
        <v>4039.0041000000001</v>
      </c>
      <c r="D27" s="17">
        <v>134.82070000000002</v>
      </c>
      <c r="E27" s="18">
        <v>82</v>
      </c>
      <c r="F27" s="18">
        <v>163</v>
      </c>
      <c r="G27" s="18">
        <v>51</v>
      </c>
      <c r="H27" s="19">
        <f t="shared" si="3"/>
        <v>296</v>
      </c>
      <c r="I27" s="124">
        <f t="shared" si="2"/>
        <v>0.45547533783783789</v>
      </c>
      <c r="J27" s="128">
        <v>97</v>
      </c>
      <c r="K27" s="20">
        <v>46</v>
      </c>
      <c r="L27" s="62">
        <v>45</v>
      </c>
      <c r="M27" s="21">
        <v>0</v>
      </c>
      <c r="N27" s="22">
        <v>1</v>
      </c>
      <c r="O27" s="23">
        <v>11</v>
      </c>
      <c r="P27" s="20">
        <v>42</v>
      </c>
      <c r="Q27" s="18">
        <v>30</v>
      </c>
      <c r="R27" s="24">
        <v>12</v>
      </c>
      <c r="S27" s="82">
        <v>2121</v>
      </c>
      <c r="T27" s="92">
        <v>10077</v>
      </c>
      <c r="U27" s="87">
        <v>19694</v>
      </c>
      <c r="V27" s="97">
        <v>14971</v>
      </c>
      <c r="W27" s="102">
        <v>3898</v>
      </c>
      <c r="X27" s="106">
        <v>12591</v>
      </c>
      <c r="Y27" s="23">
        <v>48</v>
      </c>
      <c r="Z27" s="110">
        <v>245461</v>
      </c>
      <c r="AA27" s="120">
        <v>1128752</v>
      </c>
      <c r="AB27" s="115">
        <v>659022</v>
      </c>
    </row>
    <row r="28" spans="1:28" x14ac:dyDescent="0.15">
      <c r="A28" s="16" t="s">
        <v>31</v>
      </c>
      <c r="B28" s="17">
        <v>6773.3616999999995</v>
      </c>
      <c r="C28" s="17">
        <v>3715.1275000000001</v>
      </c>
      <c r="D28" s="17">
        <v>124.40183</v>
      </c>
      <c r="E28" s="18">
        <v>74</v>
      </c>
      <c r="F28" s="18">
        <v>46</v>
      </c>
      <c r="G28" s="18">
        <v>0</v>
      </c>
      <c r="H28" s="19">
        <f t="shared" si="3"/>
        <v>120</v>
      </c>
      <c r="I28" s="124">
        <f t="shared" si="2"/>
        <v>1.0366819166666668</v>
      </c>
      <c r="J28" s="128">
        <v>116</v>
      </c>
      <c r="K28" s="20">
        <v>30</v>
      </c>
      <c r="L28" s="62">
        <v>95</v>
      </c>
      <c r="M28" s="21">
        <v>0</v>
      </c>
      <c r="N28" s="22">
        <v>1</v>
      </c>
      <c r="O28" s="23">
        <v>5</v>
      </c>
      <c r="P28" s="20">
        <v>30</v>
      </c>
      <c r="Q28" s="18">
        <v>18</v>
      </c>
      <c r="R28" s="24">
        <v>0</v>
      </c>
      <c r="S28" s="82">
        <v>2487</v>
      </c>
      <c r="T28" s="92">
        <v>8392</v>
      </c>
      <c r="U28" s="87">
        <v>17674</v>
      </c>
      <c r="V28" s="97">
        <v>13050</v>
      </c>
      <c r="W28" s="102">
        <v>3191</v>
      </c>
      <c r="X28" s="106">
        <v>9060</v>
      </c>
      <c r="Y28" s="23">
        <v>30</v>
      </c>
      <c r="Z28" s="110">
        <v>246309</v>
      </c>
      <c r="AA28" s="120">
        <v>1125425</v>
      </c>
      <c r="AB28" s="115">
        <v>601230</v>
      </c>
    </row>
    <row r="29" spans="1:28" x14ac:dyDescent="0.15">
      <c r="A29" s="16" t="s">
        <v>32</v>
      </c>
      <c r="B29" s="17">
        <v>12416.507900000001</v>
      </c>
      <c r="C29" s="17">
        <v>6798.0767000000005</v>
      </c>
      <c r="D29" s="17">
        <v>227.65171000000004</v>
      </c>
      <c r="E29" s="18">
        <v>112</v>
      </c>
      <c r="F29" s="18">
        <v>118</v>
      </c>
      <c r="G29" s="18">
        <v>3</v>
      </c>
      <c r="H29" s="19">
        <f t="shared" si="3"/>
        <v>233</v>
      </c>
      <c r="I29" s="124">
        <f t="shared" si="2"/>
        <v>0.97704596566523616</v>
      </c>
      <c r="J29" s="128">
        <v>242</v>
      </c>
      <c r="K29" s="20">
        <v>48</v>
      </c>
      <c r="L29" s="62">
        <v>100</v>
      </c>
      <c r="M29" s="21">
        <v>0</v>
      </c>
      <c r="N29" s="22">
        <v>1</v>
      </c>
      <c r="O29" s="23">
        <v>10</v>
      </c>
      <c r="P29" s="20">
        <v>63</v>
      </c>
      <c r="Q29" s="18">
        <v>78</v>
      </c>
      <c r="R29" s="24">
        <v>10</v>
      </c>
      <c r="S29" s="82">
        <v>4969</v>
      </c>
      <c r="T29" s="92">
        <v>12983</v>
      </c>
      <c r="U29" s="87">
        <v>33266</v>
      </c>
      <c r="V29" s="97">
        <v>20929</v>
      </c>
      <c r="W29" s="102">
        <v>10680</v>
      </c>
      <c r="X29" s="106">
        <v>15115</v>
      </c>
      <c r="Y29" s="23">
        <v>45</v>
      </c>
      <c r="Z29" s="110">
        <v>444825</v>
      </c>
      <c r="AA29" s="120">
        <v>2070481</v>
      </c>
      <c r="AB29" s="115">
        <v>1100280</v>
      </c>
    </row>
    <row r="30" spans="1:28" x14ac:dyDescent="0.15">
      <c r="A30" s="16" t="s">
        <v>33</v>
      </c>
      <c r="B30" s="17">
        <v>24882.434100000002</v>
      </c>
      <c r="C30" s="17">
        <v>12106.454299999999</v>
      </c>
      <c r="D30" s="17">
        <v>409.47326000000004</v>
      </c>
      <c r="E30" s="18">
        <v>315</v>
      </c>
      <c r="F30" s="18">
        <v>118</v>
      </c>
      <c r="G30" s="18">
        <v>32</v>
      </c>
      <c r="H30" s="19">
        <f t="shared" si="3"/>
        <v>465</v>
      </c>
      <c r="I30" s="124">
        <f t="shared" si="2"/>
        <v>0.88058765591397858</v>
      </c>
      <c r="J30" s="128">
        <v>544</v>
      </c>
      <c r="K30" s="20">
        <v>72</v>
      </c>
      <c r="L30" s="62">
        <v>136</v>
      </c>
      <c r="M30" s="21">
        <v>1</v>
      </c>
      <c r="N30" s="22">
        <v>1</v>
      </c>
      <c r="O30" s="23">
        <v>10</v>
      </c>
      <c r="P30" s="20">
        <v>265</v>
      </c>
      <c r="Q30" s="18">
        <v>111</v>
      </c>
      <c r="R30" s="24">
        <v>16</v>
      </c>
      <c r="S30" s="82">
        <v>11027</v>
      </c>
      <c r="T30" s="92">
        <v>24227</v>
      </c>
      <c r="U30" s="87">
        <v>58750</v>
      </c>
      <c r="V30" s="97">
        <v>39933</v>
      </c>
      <c r="W30" s="102">
        <v>14787</v>
      </c>
      <c r="X30" s="106">
        <v>25454</v>
      </c>
      <c r="Y30" s="23">
        <v>61</v>
      </c>
      <c r="Z30" s="110">
        <v>984631</v>
      </c>
      <c r="AA30" s="120">
        <v>4611330</v>
      </c>
      <c r="AB30" s="115">
        <v>1909263</v>
      </c>
    </row>
    <row r="31" spans="1:28" x14ac:dyDescent="0.15">
      <c r="A31" s="16" t="s">
        <v>78</v>
      </c>
      <c r="B31" s="17">
        <v>6058.5769999999993</v>
      </c>
      <c r="C31" s="17">
        <v>3289.9092000000001</v>
      </c>
      <c r="D31" s="17">
        <v>110.24026000000001</v>
      </c>
      <c r="E31" s="18">
        <v>46</v>
      </c>
      <c r="F31" s="18">
        <v>97</v>
      </c>
      <c r="G31" s="18">
        <v>23</v>
      </c>
      <c r="H31" s="19">
        <f t="shared" si="3"/>
        <v>166</v>
      </c>
      <c r="I31" s="124">
        <f t="shared" si="2"/>
        <v>0.66409795180722897</v>
      </c>
      <c r="J31" s="128">
        <v>38</v>
      </c>
      <c r="K31" s="20">
        <v>24</v>
      </c>
      <c r="L31" s="62">
        <v>30</v>
      </c>
      <c r="M31" s="21">
        <v>0</v>
      </c>
      <c r="N31" s="22">
        <v>1</v>
      </c>
      <c r="O31" s="23">
        <v>7</v>
      </c>
      <c r="P31" s="20">
        <v>24</v>
      </c>
      <c r="Q31" s="18">
        <v>39</v>
      </c>
      <c r="R31" s="24">
        <v>0</v>
      </c>
      <c r="S31" s="82">
        <v>2200</v>
      </c>
      <c r="T31" s="92">
        <v>7462</v>
      </c>
      <c r="U31" s="87">
        <v>15941</v>
      </c>
      <c r="V31" s="97">
        <v>11007</v>
      </c>
      <c r="W31" s="102">
        <v>4001</v>
      </c>
      <c r="X31" s="106">
        <v>9464</v>
      </c>
      <c r="Y31" s="23">
        <v>32</v>
      </c>
      <c r="Z31" s="110">
        <v>216960</v>
      </c>
      <c r="AA31" s="120">
        <v>1019434</v>
      </c>
      <c r="AB31" s="115">
        <v>531704</v>
      </c>
    </row>
    <row r="32" spans="1:28" x14ac:dyDescent="0.15">
      <c r="A32" s="16" t="s">
        <v>34</v>
      </c>
      <c r="B32" s="17">
        <v>4686.1162999999997</v>
      </c>
      <c r="C32" s="17">
        <v>2342.0068000000001</v>
      </c>
      <c r="D32" s="17">
        <v>79.057910000000007</v>
      </c>
      <c r="E32" s="18">
        <v>48</v>
      </c>
      <c r="F32" s="18">
        <v>6</v>
      </c>
      <c r="G32" s="18">
        <v>15</v>
      </c>
      <c r="H32" s="19">
        <f t="shared" si="3"/>
        <v>69</v>
      </c>
      <c r="I32" s="124">
        <f t="shared" si="2"/>
        <v>1.145766811594203</v>
      </c>
      <c r="J32" s="128">
        <v>76</v>
      </c>
      <c r="K32" s="20">
        <v>34</v>
      </c>
      <c r="L32" s="62">
        <v>36</v>
      </c>
      <c r="M32" s="21">
        <v>0</v>
      </c>
      <c r="N32" s="22">
        <v>1</v>
      </c>
      <c r="O32" s="23">
        <v>7</v>
      </c>
      <c r="P32" s="20">
        <v>17</v>
      </c>
      <c r="Q32" s="18">
        <v>33</v>
      </c>
      <c r="R32" s="24">
        <v>0</v>
      </c>
      <c r="S32" s="82">
        <v>2150</v>
      </c>
      <c r="T32" s="92">
        <v>4734</v>
      </c>
      <c r="U32" s="87">
        <v>11978</v>
      </c>
      <c r="V32" s="97">
        <v>9127</v>
      </c>
      <c r="W32" s="102">
        <v>2796</v>
      </c>
      <c r="X32" s="106">
        <v>6597</v>
      </c>
      <c r="Y32" s="23">
        <v>20</v>
      </c>
      <c r="Z32" s="110">
        <v>196166</v>
      </c>
      <c r="AA32" s="120">
        <v>842371</v>
      </c>
      <c r="AB32" s="115">
        <v>370616</v>
      </c>
    </row>
    <row r="33" spans="1:28" x14ac:dyDescent="0.15">
      <c r="A33" s="16" t="s">
        <v>35</v>
      </c>
      <c r="B33" s="17">
        <v>8807.2994999999992</v>
      </c>
      <c r="C33" s="17">
        <v>4700.8773000000001</v>
      </c>
      <c r="D33" s="17">
        <v>157.68766000000002</v>
      </c>
      <c r="E33" s="18">
        <v>143</v>
      </c>
      <c r="F33" s="18">
        <v>87</v>
      </c>
      <c r="G33" s="18">
        <v>60</v>
      </c>
      <c r="H33" s="19">
        <f t="shared" si="3"/>
        <v>290</v>
      </c>
      <c r="I33" s="124">
        <f t="shared" si="2"/>
        <v>0.543750551724138</v>
      </c>
      <c r="J33" s="128">
        <v>148</v>
      </c>
      <c r="K33" s="20">
        <v>38</v>
      </c>
      <c r="L33" s="62">
        <v>93</v>
      </c>
      <c r="M33" s="21">
        <v>0</v>
      </c>
      <c r="N33" s="22">
        <v>1</v>
      </c>
      <c r="O33" s="23">
        <v>6</v>
      </c>
      <c r="P33" s="20">
        <v>33</v>
      </c>
      <c r="Q33" s="18">
        <v>30</v>
      </c>
      <c r="R33" s="24">
        <v>0</v>
      </c>
      <c r="S33" s="82">
        <v>4182</v>
      </c>
      <c r="T33" s="92">
        <v>11862</v>
      </c>
      <c r="U33" s="87">
        <v>28937</v>
      </c>
      <c r="V33" s="97">
        <v>22631</v>
      </c>
      <c r="W33" s="102">
        <v>6114</v>
      </c>
      <c r="X33" s="106">
        <v>9536</v>
      </c>
      <c r="Y33" s="23">
        <v>32</v>
      </c>
      <c r="Z33" s="110">
        <v>296261</v>
      </c>
      <c r="AA33" s="120">
        <v>1518762</v>
      </c>
      <c r="AB33" s="115">
        <v>758749</v>
      </c>
    </row>
    <row r="34" spans="1:28" x14ac:dyDescent="0.15">
      <c r="A34" s="16" t="s">
        <v>36</v>
      </c>
      <c r="B34" s="17">
        <v>29564.644099999998</v>
      </c>
      <c r="C34" s="17">
        <v>15236.8878</v>
      </c>
      <c r="D34" s="17">
        <v>512.59211000000005</v>
      </c>
      <c r="E34" s="18">
        <v>532</v>
      </c>
      <c r="F34" s="18">
        <v>555</v>
      </c>
      <c r="G34" s="18">
        <v>183</v>
      </c>
      <c r="H34" s="34">
        <f t="shared" si="3"/>
        <v>1270</v>
      </c>
      <c r="I34" s="124">
        <f t="shared" si="2"/>
        <v>0.4036158346456693</v>
      </c>
      <c r="J34" s="128">
        <v>413</v>
      </c>
      <c r="K34" s="20">
        <v>78</v>
      </c>
      <c r="L34" s="62">
        <v>292</v>
      </c>
      <c r="M34" s="21">
        <v>1</v>
      </c>
      <c r="N34" s="22">
        <v>3</v>
      </c>
      <c r="O34" s="23">
        <v>6</v>
      </c>
      <c r="P34" s="20">
        <v>117</v>
      </c>
      <c r="Q34" s="18">
        <v>192</v>
      </c>
      <c r="R34" s="24">
        <v>0</v>
      </c>
      <c r="S34" s="82">
        <v>13305</v>
      </c>
      <c r="T34" s="92">
        <v>39581</v>
      </c>
      <c r="U34" s="87">
        <v>89026</v>
      </c>
      <c r="V34" s="97">
        <v>65206</v>
      </c>
      <c r="W34" s="102">
        <v>21791</v>
      </c>
      <c r="X34" s="106">
        <v>20481</v>
      </c>
      <c r="Y34" s="23">
        <v>48</v>
      </c>
      <c r="Z34" s="110">
        <v>1026896</v>
      </c>
      <c r="AA34" s="120">
        <v>5264215</v>
      </c>
      <c r="AB34" s="115">
        <v>2441178</v>
      </c>
    </row>
    <row r="35" spans="1:28" x14ac:dyDescent="0.15">
      <c r="A35" s="16" t="s">
        <v>37</v>
      </c>
      <c r="B35" s="17">
        <v>18592.583699999999</v>
      </c>
      <c r="C35" s="17">
        <v>9963.817500000001</v>
      </c>
      <c r="D35" s="17">
        <v>334.20336000000003</v>
      </c>
      <c r="E35" s="18">
        <v>293</v>
      </c>
      <c r="F35" s="18">
        <v>260</v>
      </c>
      <c r="G35" s="18">
        <v>108</v>
      </c>
      <c r="H35" s="19">
        <f t="shared" si="3"/>
        <v>661</v>
      </c>
      <c r="I35" s="124">
        <f t="shared" si="2"/>
        <v>0.50560266263237519</v>
      </c>
      <c r="J35" s="128">
        <v>299</v>
      </c>
      <c r="K35" s="20">
        <v>50</v>
      </c>
      <c r="L35" s="62">
        <v>150</v>
      </c>
      <c r="M35" s="21">
        <v>0</v>
      </c>
      <c r="N35" s="22">
        <v>2</v>
      </c>
      <c r="O35" s="23">
        <v>8</v>
      </c>
      <c r="P35" s="20">
        <v>42</v>
      </c>
      <c r="Q35" s="18">
        <v>111</v>
      </c>
      <c r="R35" s="24">
        <v>0</v>
      </c>
      <c r="S35" s="82">
        <v>6668</v>
      </c>
      <c r="T35" s="92">
        <v>24458</v>
      </c>
      <c r="U35" s="87">
        <v>54430</v>
      </c>
      <c r="V35" s="97">
        <v>39473</v>
      </c>
      <c r="W35" s="102">
        <v>13931</v>
      </c>
      <c r="X35" s="106">
        <v>17599</v>
      </c>
      <c r="Y35" s="23">
        <v>57</v>
      </c>
      <c r="Z35" s="110">
        <v>661563</v>
      </c>
      <c r="AA35" s="120">
        <v>3174864</v>
      </c>
      <c r="AB35" s="115">
        <v>1606797</v>
      </c>
    </row>
    <row r="36" spans="1:28" x14ac:dyDescent="0.15">
      <c r="A36" s="16" t="s">
        <v>38</v>
      </c>
      <c r="B36" s="17">
        <v>4576.4836999999998</v>
      </c>
      <c r="C36" s="17">
        <v>2567.8224</v>
      </c>
      <c r="D36" s="17">
        <v>85.814530000000005</v>
      </c>
      <c r="E36" s="18">
        <v>61</v>
      </c>
      <c r="F36" s="18">
        <v>55</v>
      </c>
      <c r="G36" s="18">
        <v>13</v>
      </c>
      <c r="H36" s="19">
        <f t="shared" si="3"/>
        <v>129</v>
      </c>
      <c r="I36" s="124">
        <f t="shared" si="2"/>
        <v>0.66522891472868217</v>
      </c>
      <c r="J36" s="128">
        <v>64</v>
      </c>
      <c r="K36" s="20">
        <v>24</v>
      </c>
      <c r="L36" s="62">
        <v>30</v>
      </c>
      <c r="M36" s="21">
        <v>0</v>
      </c>
      <c r="N36" s="22">
        <v>1</v>
      </c>
      <c r="O36" s="23">
        <v>5</v>
      </c>
      <c r="P36" s="20">
        <v>21</v>
      </c>
      <c r="Q36" s="18">
        <v>27</v>
      </c>
      <c r="R36" s="24">
        <v>0</v>
      </c>
      <c r="S36" s="82">
        <v>1474</v>
      </c>
      <c r="T36" s="92">
        <v>6863</v>
      </c>
      <c r="U36" s="87">
        <v>14500</v>
      </c>
      <c r="V36" s="97">
        <v>10720</v>
      </c>
      <c r="W36" s="102">
        <v>3238</v>
      </c>
      <c r="X36" s="106">
        <v>3898</v>
      </c>
      <c r="Y36" s="23">
        <v>12</v>
      </c>
      <c r="Z36" s="110">
        <v>155718</v>
      </c>
      <c r="AA36" s="120">
        <v>746377</v>
      </c>
      <c r="AB36" s="115">
        <v>417980</v>
      </c>
    </row>
    <row r="37" spans="1:28" x14ac:dyDescent="0.15">
      <c r="A37" s="16" t="s">
        <v>39</v>
      </c>
      <c r="B37" s="17">
        <v>3223.0754999999999</v>
      </c>
      <c r="C37" s="17">
        <v>1860.1872999999998</v>
      </c>
      <c r="D37" s="17">
        <v>62.032700000000006</v>
      </c>
      <c r="E37" s="18">
        <v>32</v>
      </c>
      <c r="F37" s="18">
        <v>30</v>
      </c>
      <c r="G37" s="18">
        <v>0</v>
      </c>
      <c r="H37" s="19">
        <f t="shared" si="3"/>
        <v>62</v>
      </c>
      <c r="I37" s="124">
        <f t="shared" si="2"/>
        <v>1.0005274193548388</v>
      </c>
      <c r="J37" s="128">
        <v>72</v>
      </c>
      <c r="K37" s="20">
        <v>32</v>
      </c>
      <c r="L37" s="62">
        <v>15</v>
      </c>
      <c r="M37" s="21">
        <v>0</v>
      </c>
      <c r="N37" s="22">
        <v>1</v>
      </c>
      <c r="O37" s="23">
        <v>7</v>
      </c>
      <c r="P37" s="20">
        <v>12</v>
      </c>
      <c r="Q37" s="18">
        <v>12</v>
      </c>
      <c r="R37" s="24">
        <v>0</v>
      </c>
      <c r="S37" s="82">
        <v>1315</v>
      </c>
      <c r="T37" s="92">
        <v>5263</v>
      </c>
      <c r="U37" s="87">
        <v>12163</v>
      </c>
      <c r="V37" s="97">
        <v>8635</v>
      </c>
      <c r="W37" s="102">
        <v>2628</v>
      </c>
      <c r="X37" s="106">
        <v>5982</v>
      </c>
      <c r="Y37" s="23">
        <v>20</v>
      </c>
      <c r="Z37" s="110">
        <v>107233</v>
      </c>
      <c r="AA37" s="120">
        <v>509514</v>
      </c>
      <c r="AB37" s="115">
        <v>304405</v>
      </c>
    </row>
    <row r="38" spans="1:28" x14ac:dyDescent="0.15">
      <c r="A38" s="16" t="s">
        <v>40</v>
      </c>
      <c r="B38" s="17">
        <v>1933.4994000000002</v>
      </c>
      <c r="C38" s="17">
        <v>1105.8570999999999</v>
      </c>
      <c r="D38" s="17">
        <v>36.913350000000001</v>
      </c>
      <c r="E38" s="18">
        <v>18</v>
      </c>
      <c r="F38" s="18">
        <v>58</v>
      </c>
      <c r="G38" s="18">
        <v>0</v>
      </c>
      <c r="H38" s="19">
        <f t="shared" si="3"/>
        <v>76</v>
      </c>
      <c r="I38" s="124">
        <f t="shared" si="2"/>
        <v>0.48570197368421053</v>
      </c>
      <c r="J38" s="128">
        <v>29</v>
      </c>
      <c r="K38" s="20">
        <v>12</v>
      </c>
      <c r="L38" s="62">
        <v>16</v>
      </c>
      <c r="M38" s="21">
        <v>0</v>
      </c>
      <c r="N38" s="22">
        <v>1</v>
      </c>
      <c r="O38" s="23">
        <v>4</v>
      </c>
      <c r="P38" s="20">
        <v>6</v>
      </c>
      <c r="Q38" s="18">
        <v>18</v>
      </c>
      <c r="R38" s="24">
        <v>0</v>
      </c>
      <c r="S38" s="82">
        <v>872</v>
      </c>
      <c r="T38" s="92">
        <v>2956</v>
      </c>
      <c r="U38" s="87">
        <v>6978</v>
      </c>
      <c r="V38" s="97">
        <v>4789</v>
      </c>
      <c r="W38" s="102">
        <v>1814</v>
      </c>
      <c r="X38" s="106">
        <v>4244</v>
      </c>
      <c r="Y38" s="23">
        <v>15</v>
      </c>
      <c r="Z38" s="110">
        <v>69681</v>
      </c>
      <c r="AA38" s="120">
        <v>306375</v>
      </c>
      <c r="AB38" s="115">
        <v>180311</v>
      </c>
    </row>
    <row r="39" spans="1:28" x14ac:dyDescent="0.15">
      <c r="A39" s="16" t="s">
        <v>41</v>
      </c>
      <c r="B39" s="17">
        <v>2365.5934000000002</v>
      </c>
      <c r="C39" s="17">
        <v>1417.1460999999999</v>
      </c>
      <c r="D39" s="17">
        <v>47.139860000000006</v>
      </c>
      <c r="E39" s="18">
        <v>41</v>
      </c>
      <c r="F39" s="18">
        <v>12</v>
      </c>
      <c r="G39" s="18">
        <v>0</v>
      </c>
      <c r="H39" s="19">
        <f t="shared" si="3"/>
        <v>53</v>
      </c>
      <c r="I39" s="124">
        <f t="shared" si="2"/>
        <v>0.88943132075471709</v>
      </c>
      <c r="J39" s="128">
        <v>41</v>
      </c>
      <c r="K39" s="20">
        <v>30</v>
      </c>
      <c r="L39" s="62">
        <v>16</v>
      </c>
      <c r="M39" s="21">
        <v>0</v>
      </c>
      <c r="N39" s="22">
        <v>1</v>
      </c>
      <c r="O39" s="23">
        <v>7</v>
      </c>
      <c r="P39" s="20">
        <v>12</v>
      </c>
      <c r="Q39" s="18">
        <v>9</v>
      </c>
      <c r="R39" s="24">
        <v>0</v>
      </c>
      <c r="S39" s="82">
        <v>943</v>
      </c>
      <c r="T39" s="92">
        <v>3477</v>
      </c>
      <c r="U39" s="87">
        <v>8507</v>
      </c>
      <c r="V39" s="97">
        <v>6077</v>
      </c>
      <c r="W39" s="102">
        <v>2050</v>
      </c>
      <c r="X39" s="106">
        <v>5461</v>
      </c>
      <c r="Y39" s="23">
        <v>20</v>
      </c>
      <c r="Z39" s="110">
        <v>81489</v>
      </c>
      <c r="AA39" s="120">
        <v>355208</v>
      </c>
      <c r="AB39" s="115">
        <v>233100</v>
      </c>
    </row>
    <row r="40" spans="1:28" x14ac:dyDescent="0.15">
      <c r="A40" s="16" t="s">
        <v>42</v>
      </c>
      <c r="B40" s="17">
        <v>6487.0165999999999</v>
      </c>
      <c r="C40" s="17">
        <v>3559.0933</v>
      </c>
      <c r="D40" s="17">
        <v>119.17599000000001</v>
      </c>
      <c r="E40" s="18">
        <v>171</v>
      </c>
      <c r="F40" s="18">
        <v>72</v>
      </c>
      <c r="G40" s="18">
        <v>28</v>
      </c>
      <c r="H40" s="19">
        <f t="shared" si="3"/>
        <v>271</v>
      </c>
      <c r="I40" s="124">
        <f t="shared" si="2"/>
        <v>0.43976380073800742</v>
      </c>
      <c r="J40" s="128">
        <v>167</v>
      </c>
      <c r="K40" s="20">
        <v>26</v>
      </c>
      <c r="L40" s="62">
        <v>89</v>
      </c>
      <c r="M40" s="21">
        <v>0</v>
      </c>
      <c r="N40" s="22">
        <v>1</v>
      </c>
      <c r="O40" s="23">
        <v>3</v>
      </c>
      <c r="P40" s="20">
        <v>15</v>
      </c>
      <c r="Q40" s="18">
        <v>51</v>
      </c>
      <c r="R40" s="24">
        <v>0</v>
      </c>
      <c r="S40" s="82">
        <v>3851</v>
      </c>
      <c r="T40" s="92">
        <v>9287</v>
      </c>
      <c r="U40" s="87">
        <v>24417</v>
      </c>
      <c r="V40" s="97">
        <v>17940</v>
      </c>
      <c r="W40" s="102">
        <v>4464</v>
      </c>
      <c r="X40" s="106">
        <v>6988</v>
      </c>
      <c r="Y40" s="23">
        <v>31</v>
      </c>
      <c r="Z40" s="110">
        <v>236635</v>
      </c>
      <c r="AA40" s="120">
        <v>1077139</v>
      </c>
      <c r="AB40" s="115">
        <v>575955</v>
      </c>
    </row>
    <row r="41" spans="1:28" x14ac:dyDescent="0.15">
      <c r="A41" s="16" t="s">
        <v>43</v>
      </c>
      <c r="B41" s="17">
        <v>9584.9504000000015</v>
      </c>
      <c r="C41" s="17">
        <v>5150.4980000000005</v>
      </c>
      <c r="D41" s="17">
        <v>172.77011000000002</v>
      </c>
      <c r="E41" s="18">
        <v>99</v>
      </c>
      <c r="F41" s="18">
        <v>96</v>
      </c>
      <c r="G41" s="18">
        <v>30</v>
      </c>
      <c r="H41" s="19">
        <f t="shared" si="3"/>
        <v>225</v>
      </c>
      <c r="I41" s="124">
        <f t="shared" si="2"/>
        <v>0.76786715555555562</v>
      </c>
      <c r="J41" s="128">
        <v>102</v>
      </c>
      <c r="K41" s="20">
        <v>30</v>
      </c>
      <c r="L41" s="62">
        <v>68</v>
      </c>
      <c r="M41" s="21">
        <v>0</v>
      </c>
      <c r="N41" s="22">
        <v>1</v>
      </c>
      <c r="O41" s="23">
        <v>4</v>
      </c>
      <c r="P41" s="20">
        <v>72</v>
      </c>
      <c r="Q41" s="18">
        <v>18</v>
      </c>
      <c r="R41" s="24">
        <v>0</v>
      </c>
      <c r="S41" s="82">
        <v>4290</v>
      </c>
      <c r="T41" s="92">
        <v>13249</v>
      </c>
      <c r="U41" s="87">
        <v>33077</v>
      </c>
      <c r="V41" s="97">
        <v>20978</v>
      </c>
      <c r="W41" s="102">
        <v>9355</v>
      </c>
      <c r="X41" s="106">
        <v>12667</v>
      </c>
      <c r="Y41" s="23">
        <v>44</v>
      </c>
      <c r="Z41" s="110">
        <v>364058</v>
      </c>
      <c r="AA41" s="120">
        <v>1620685</v>
      </c>
      <c r="AB41" s="115">
        <v>829345</v>
      </c>
    </row>
    <row r="42" spans="1:28" x14ac:dyDescent="0.15">
      <c r="A42" s="16" t="s">
        <v>44</v>
      </c>
      <c r="B42" s="17">
        <v>4775.8456000000006</v>
      </c>
      <c r="C42" s="17">
        <v>2839.5753</v>
      </c>
      <c r="D42" s="17">
        <v>94.49045000000001</v>
      </c>
      <c r="E42" s="18">
        <v>68</v>
      </c>
      <c r="F42" s="18">
        <v>42</v>
      </c>
      <c r="G42" s="18">
        <v>0</v>
      </c>
      <c r="H42" s="19">
        <f t="shared" si="3"/>
        <v>110</v>
      </c>
      <c r="I42" s="124">
        <f t="shared" si="2"/>
        <v>0.85900409090909102</v>
      </c>
      <c r="J42" s="128">
        <v>91</v>
      </c>
      <c r="K42" s="20">
        <v>40</v>
      </c>
      <c r="L42" s="62">
        <v>30</v>
      </c>
      <c r="M42" s="21">
        <v>0</v>
      </c>
      <c r="N42" s="22">
        <v>1</v>
      </c>
      <c r="O42" s="23">
        <v>4</v>
      </c>
      <c r="P42" s="20">
        <v>48</v>
      </c>
      <c r="Q42" s="18">
        <v>12</v>
      </c>
      <c r="R42" s="24">
        <v>0</v>
      </c>
      <c r="S42" s="82">
        <v>1960</v>
      </c>
      <c r="T42" s="92">
        <v>7275</v>
      </c>
      <c r="U42" s="87">
        <v>21946</v>
      </c>
      <c r="V42" s="97">
        <v>11244</v>
      </c>
      <c r="W42" s="102">
        <v>9003</v>
      </c>
      <c r="X42" s="106">
        <v>7961</v>
      </c>
      <c r="Y42" s="23">
        <v>30</v>
      </c>
      <c r="Z42" s="110">
        <v>157683</v>
      </c>
      <c r="AA42" s="120">
        <v>727697</v>
      </c>
      <c r="AB42" s="115">
        <v>466999</v>
      </c>
    </row>
    <row r="43" spans="1:28" x14ac:dyDescent="0.15">
      <c r="A43" s="16" t="s">
        <v>45</v>
      </c>
      <c r="B43" s="17">
        <v>2548.4616000000001</v>
      </c>
      <c r="C43" s="17">
        <v>1492.3665000000001</v>
      </c>
      <c r="D43" s="17">
        <v>49.704360000000001</v>
      </c>
      <c r="E43" s="18">
        <v>21</v>
      </c>
      <c r="F43" s="18">
        <v>17</v>
      </c>
      <c r="G43" s="18">
        <v>9</v>
      </c>
      <c r="H43" s="19">
        <f t="shared" si="3"/>
        <v>47</v>
      </c>
      <c r="I43" s="124">
        <f t="shared" si="2"/>
        <v>1.0575395744680851</v>
      </c>
      <c r="J43" s="128">
        <v>72</v>
      </c>
      <c r="K43" s="20">
        <v>23</v>
      </c>
      <c r="L43" s="62">
        <v>37</v>
      </c>
      <c r="M43" s="21">
        <v>0</v>
      </c>
      <c r="N43" s="22">
        <v>1</v>
      </c>
      <c r="O43" s="23">
        <v>4</v>
      </c>
      <c r="P43" s="20">
        <v>9</v>
      </c>
      <c r="Q43" s="18">
        <v>15</v>
      </c>
      <c r="R43" s="24">
        <v>0</v>
      </c>
      <c r="S43" s="82">
        <v>953</v>
      </c>
      <c r="T43" s="92">
        <v>3824</v>
      </c>
      <c r="U43" s="87">
        <v>12316</v>
      </c>
      <c r="V43" s="97">
        <v>6484</v>
      </c>
      <c r="W43" s="102">
        <v>4220</v>
      </c>
      <c r="X43" s="106">
        <v>4503</v>
      </c>
      <c r="Y43" s="23">
        <v>19</v>
      </c>
      <c r="Z43" s="110">
        <v>79833</v>
      </c>
      <c r="AA43" s="120">
        <v>398106</v>
      </c>
      <c r="AB43" s="115">
        <v>245148</v>
      </c>
    </row>
    <row r="44" spans="1:28" x14ac:dyDescent="0.15">
      <c r="A44" s="16" t="s">
        <v>46</v>
      </c>
      <c r="B44" s="17">
        <v>3305.0174999999999</v>
      </c>
      <c r="C44" s="17">
        <v>1875.1925000000001</v>
      </c>
      <c r="D44" s="17">
        <v>62.621400000000008</v>
      </c>
      <c r="E44" s="18">
        <v>64</v>
      </c>
      <c r="F44" s="18">
        <v>74</v>
      </c>
      <c r="G44" s="18">
        <v>6</v>
      </c>
      <c r="H44" s="19">
        <f t="shared" si="3"/>
        <v>144</v>
      </c>
      <c r="I44" s="124">
        <f t="shared" si="2"/>
        <v>0.43487083333333337</v>
      </c>
      <c r="J44" s="128">
        <v>54</v>
      </c>
      <c r="K44" s="20">
        <v>24</v>
      </c>
      <c r="L44" s="62">
        <v>30</v>
      </c>
      <c r="M44" s="21">
        <v>0</v>
      </c>
      <c r="N44" s="22">
        <v>1</v>
      </c>
      <c r="O44" s="23">
        <v>5</v>
      </c>
      <c r="P44" s="20">
        <v>3</v>
      </c>
      <c r="Q44" s="18">
        <v>39</v>
      </c>
      <c r="R44" s="24">
        <v>0</v>
      </c>
      <c r="S44" s="82">
        <v>775</v>
      </c>
      <c r="T44" s="92">
        <v>6053</v>
      </c>
      <c r="U44" s="87">
        <v>12320</v>
      </c>
      <c r="V44" s="97">
        <v>8745</v>
      </c>
      <c r="W44" s="102">
        <v>2377</v>
      </c>
      <c r="X44" s="106">
        <v>6241</v>
      </c>
      <c r="Y44" s="23">
        <v>22</v>
      </c>
      <c r="Z44" s="110">
        <v>114945</v>
      </c>
      <c r="AA44" s="120">
        <v>530820</v>
      </c>
      <c r="AB44" s="115">
        <v>305635</v>
      </c>
    </row>
    <row r="45" spans="1:28" x14ac:dyDescent="0.15">
      <c r="A45" s="16" t="s">
        <v>47</v>
      </c>
      <c r="B45" s="17">
        <v>4672.3420999999998</v>
      </c>
      <c r="C45" s="17">
        <v>2718.2345</v>
      </c>
      <c r="D45" s="17">
        <v>90.597450000000009</v>
      </c>
      <c r="E45" s="18">
        <v>64</v>
      </c>
      <c r="F45" s="18">
        <v>75</v>
      </c>
      <c r="G45" s="18">
        <v>3</v>
      </c>
      <c r="H45" s="19">
        <f t="shared" si="3"/>
        <v>142</v>
      </c>
      <c r="I45" s="124">
        <f t="shared" si="2"/>
        <v>0.63801021126760571</v>
      </c>
      <c r="J45" s="128">
        <v>56</v>
      </c>
      <c r="K45" s="20">
        <v>28</v>
      </c>
      <c r="L45" s="62">
        <v>54</v>
      </c>
      <c r="M45" s="21">
        <v>0</v>
      </c>
      <c r="N45" s="22">
        <v>1</v>
      </c>
      <c r="O45" s="23">
        <v>9</v>
      </c>
      <c r="P45" s="20">
        <v>27</v>
      </c>
      <c r="Q45" s="18">
        <v>24</v>
      </c>
      <c r="R45" s="24">
        <v>0</v>
      </c>
      <c r="S45" s="82">
        <v>1196</v>
      </c>
      <c r="T45" s="92">
        <v>8820</v>
      </c>
      <c r="U45" s="87">
        <v>19297</v>
      </c>
      <c r="V45" s="97">
        <v>12093</v>
      </c>
      <c r="W45" s="102">
        <v>4948</v>
      </c>
      <c r="X45" s="106">
        <v>6572</v>
      </c>
      <c r="Y45" s="23">
        <v>26</v>
      </c>
      <c r="Z45" s="110">
        <v>156775</v>
      </c>
      <c r="AA45" s="120">
        <v>730723</v>
      </c>
      <c r="AB45" s="115">
        <v>445304</v>
      </c>
    </row>
    <row r="46" spans="1:28" x14ac:dyDescent="0.15">
      <c r="A46" s="16" t="s">
        <v>48</v>
      </c>
      <c r="B46" s="17">
        <v>2458.5171</v>
      </c>
      <c r="C46" s="17">
        <v>1482.4607000000001</v>
      </c>
      <c r="D46" s="17">
        <v>49.272060000000003</v>
      </c>
      <c r="E46" s="18">
        <v>44</v>
      </c>
      <c r="F46" s="18">
        <v>36</v>
      </c>
      <c r="G46" s="18">
        <v>37</v>
      </c>
      <c r="H46" s="19">
        <f t="shared" si="3"/>
        <v>117</v>
      </c>
      <c r="I46" s="124">
        <f t="shared" si="2"/>
        <v>0.42112871794871798</v>
      </c>
      <c r="J46" s="128">
        <v>68</v>
      </c>
      <c r="K46" s="20">
        <v>11</v>
      </c>
      <c r="L46" s="62">
        <v>57</v>
      </c>
      <c r="M46" s="21">
        <v>0</v>
      </c>
      <c r="N46" s="22">
        <v>1</v>
      </c>
      <c r="O46" s="23">
        <v>2</v>
      </c>
      <c r="P46" s="20">
        <v>12</v>
      </c>
      <c r="Q46" s="18">
        <v>15</v>
      </c>
      <c r="R46" s="24">
        <v>0</v>
      </c>
      <c r="S46" s="82">
        <v>1052</v>
      </c>
      <c r="T46" s="92">
        <v>4949</v>
      </c>
      <c r="U46" s="87">
        <v>15600</v>
      </c>
      <c r="V46" s="97">
        <v>7906</v>
      </c>
      <c r="W46" s="102">
        <v>6388</v>
      </c>
      <c r="X46" s="106">
        <v>3628</v>
      </c>
      <c r="Y46" s="23">
        <v>15</v>
      </c>
      <c r="Z46" s="110">
        <v>76335</v>
      </c>
      <c r="AA46" s="120">
        <v>370062</v>
      </c>
      <c r="AB46" s="115">
        <v>244693</v>
      </c>
    </row>
    <row r="47" spans="1:28" x14ac:dyDescent="0.15">
      <c r="A47" s="16" t="s">
        <v>49</v>
      </c>
      <c r="B47" s="17">
        <v>17229.116000000002</v>
      </c>
      <c r="C47" s="17">
        <v>9028.6630000000005</v>
      </c>
      <c r="D47" s="17">
        <v>303.48665999999997</v>
      </c>
      <c r="E47" s="18">
        <v>317</v>
      </c>
      <c r="F47" s="18">
        <v>462</v>
      </c>
      <c r="G47" s="18">
        <v>81</v>
      </c>
      <c r="H47" s="19">
        <f t="shared" si="3"/>
        <v>860</v>
      </c>
      <c r="I47" s="124">
        <f t="shared" si="2"/>
        <v>0.35289146511627906</v>
      </c>
      <c r="J47" s="128">
        <v>255</v>
      </c>
      <c r="K47" s="20">
        <v>66</v>
      </c>
      <c r="L47" s="62">
        <v>191</v>
      </c>
      <c r="M47" s="21">
        <v>0</v>
      </c>
      <c r="N47" s="22">
        <v>1</v>
      </c>
      <c r="O47" s="23">
        <v>12</v>
      </c>
      <c r="P47" s="20">
        <v>78</v>
      </c>
      <c r="Q47" s="18">
        <v>174</v>
      </c>
      <c r="R47" s="24">
        <v>0</v>
      </c>
      <c r="S47" s="82">
        <v>7840</v>
      </c>
      <c r="T47" s="92">
        <v>27201</v>
      </c>
      <c r="U47" s="87">
        <v>70682</v>
      </c>
      <c r="V47" s="97">
        <v>43278</v>
      </c>
      <c r="W47" s="102">
        <v>20512</v>
      </c>
      <c r="X47" s="106">
        <v>13195</v>
      </c>
      <c r="Y47" s="23">
        <v>45</v>
      </c>
      <c r="Z47" s="110">
        <v>668218</v>
      </c>
      <c r="AA47" s="120">
        <v>2983258</v>
      </c>
      <c r="AB47" s="115">
        <v>1446054</v>
      </c>
    </row>
    <row r="48" spans="1:28" x14ac:dyDescent="0.15">
      <c r="A48" s="16" t="s">
        <v>50</v>
      </c>
      <c r="B48" s="17">
        <v>2775.4512999999997</v>
      </c>
      <c r="C48" s="17">
        <v>1536.3526999999999</v>
      </c>
      <c r="D48" s="17">
        <v>51.429740000000002</v>
      </c>
      <c r="E48" s="18">
        <v>30</v>
      </c>
      <c r="F48" s="18">
        <v>24</v>
      </c>
      <c r="G48" s="18">
        <v>0</v>
      </c>
      <c r="H48" s="19">
        <f t="shared" si="3"/>
        <v>54</v>
      </c>
      <c r="I48" s="124">
        <f t="shared" si="2"/>
        <v>0.95240259259259263</v>
      </c>
      <c r="J48" s="128">
        <v>80</v>
      </c>
      <c r="K48" s="20">
        <v>24</v>
      </c>
      <c r="L48" s="62">
        <v>30</v>
      </c>
      <c r="M48" s="21">
        <v>0</v>
      </c>
      <c r="N48" s="22">
        <v>1</v>
      </c>
      <c r="O48" s="23">
        <v>6</v>
      </c>
      <c r="P48" s="20">
        <v>12</v>
      </c>
      <c r="Q48" s="18">
        <v>18</v>
      </c>
      <c r="R48" s="24">
        <v>0</v>
      </c>
      <c r="S48" s="82">
        <v>182</v>
      </c>
      <c r="T48" s="92">
        <v>5550</v>
      </c>
      <c r="U48" s="87">
        <v>12353</v>
      </c>
      <c r="V48" s="97">
        <v>6332</v>
      </c>
      <c r="W48" s="102">
        <v>4137</v>
      </c>
      <c r="X48" s="106">
        <v>4037</v>
      </c>
      <c r="Y48" s="23">
        <v>16</v>
      </c>
      <c r="Z48" s="110">
        <v>110319</v>
      </c>
      <c r="AA48" s="120">
        <v>451802</v>
      </c>
      <c r="AB48" s="115">
        <v>248363</v>
      </c>
    </row>
    <row r="49" spans="1:28" x14ac:dyDescent="0.15">
      <c r="A49" s="16" t="s">
        <v>51</v>
      </c>
      <c r="B49" s="17">
        <v>4606.6451999999999</v>
      </c>
      <c r="C49" s="17">
        <v>2668.0347999999999</v>
      </c>
      <c r="D49" s="17">
        <v>88.976810000000015</v>
      </c>
      <c r="E49" s="18">
        <v>56</v>
      </c>
      <c r="F49" s="18">
        <v>93</v>
      </c>
      <c r="G49" s="18">
        <v>6</v>
      </c>
      <c r="H49" s="19">
        <f t="shared" si="3"/>
        <v>155</v>
      </c>
      <c r="I49" s="124">
        <f t="shared" si="2"/>
        <v>0.57404393548387112</v>
      </c>
      <c r="J49" s="128">
        <v>43</v>
      </c>
      <c r="K49" s="20">
        <v>38</v>
      </c>
      <c r="L49" s="62">
        <v>81</v>
      </c>
      <c r="M49" s="21">
        <v>0</v>
      </c>
      <c r="N49" s="22">
        <v>1</v>
      </c>
      <c r="O49" s="23">
        <v>9</v>
      </c>
      <c r="P49" s="20">
        <v>21</v>
      </c>
      <c r="Q49" s="18">
        <v>15</v>
      </c>
      <c r="R49" s="24">
        <v>0</v>
      </c>
      <c r="S49" s="82">
        <v>1585</v>
      </c>
      <c r="T49" s="92">
        <v>8801</v>
      </c>
      <c r="U49" s="87">
        <v>21402</v>
      </c>
      <c r="V49" s="97">
        <v>11901</v>
      </c>
      <c r="W49" s="102">
        <v>6125</v>
      </c>
      <c r="X49" s="106">
        <v>6750</v>
      </c>
      <c r="Y49" s="23">
        <v>25</v>
      </c>
      <c r="Z49" s="110">
        <v>165646</v>
      </c>
      <c r="AA49" s="120">
        <v>718983</v>
      </c>
      <c r="AB49" s="115">
        <v>435967</v>
      </c>
    </row>
    <row r="50" spans="1:28" x14ac:dyDescent="0.15">
      <c r="A50" s="16" t="s">
        <v>52</v>
      </c>
      <c r="B50" s="17">
        <v>6005.4249</v>
      </c>
      <c r="C50" s="17">
        <v>3386.3649999999998</v>
      </c>
      <c r="D50" s="17">
        <v>113.19012000000001</v>
      </c>
      <c r="E50" s="18">
        <v>81</v>
      </c>
      <c r="F50" s="18">
        <v>86</v>
      </c>
      <c r="G50" s="18">
        <v>3</v>
      </c>
      <c r="H50" s="19">
        <f t="shared" si="3"/>
        <v>170</v>
      </c>
      <c r="I50" s="124">
        <f t="shared" si="2"/>
        <v>0.66582423529411772</v>
      </c>
      <c r="J50" s="128">
        <v>104</v>
      </c>
      <c r="K50" s="20">
        <v>48</v>
      </c>
      <c r="L50" s="62">
        <v>95</v>
      </c>
      <c r="M50" s="21">
        <v>0</v>
      </c>
      <c r="N50" s="22">
        <v>1</v>
      </c>
      <c r="O50" s="23">
        <v>10</v>
      </c>
      <c r="P50" s="20">
        <v>9</v>
      </c>
      <c r="Q50" s="18">
        <v>54</v>
      </c>
      <c r="R50" s="24">
        <v>8</v>
      </c>
      <c r="S50" s="82">
        <v>2577</v>
      </c>
      <c r="T50" s="92">
        <v>9581</v>
      </c>
      <c r="U50" s="87">
        <v>30274</v>
      </c>
      <c r="V50" s="97">
        <v>16641</v>
      </c>
      <c r="W50" s="102">
        <v>8916</v>
      </c>
      <c r="X50" s="106">
        <v>7982</v>
      </c>
      <c r="Y50" s="23">
        <v>34</v>
      </c>
      <c r="Z50" s="110">
        <v>233046</v>
      </c>
      <c r="AA50" s="120">
        <v>959598</v>
      </c>
      <c r="AB50" s="115">
        <v>549629</v>
      </c>
    </row>
    <row r="51" spans="1:28" x14ac:dyDescent="0.15">
      <c r="A51" s="16" t="s">
        <v>53</v>
      </c>
      <c r="B51" s="17">
        <v>3953.4358000000002</v>
      </c>
      <c r="C51" s="17">
        <v>2298.3055000000004</v>
      </c>
      <c r="D51" s="17">
        <v>76.619380000000007</v>
      </c>
      <c r="E51" s="18">
        <v>42</v>
      </c>
      <c r="F51" s="18">
        <v>38</v>
      </c>
      <c r="G51" s="18">
        <v>0</v>
      </c>
      <c r="H51" s="19">
        <f t="shared" si="3"/>
        <v>80</v>
      </c>
      <c r="I51" s="124">
        <f t="shared" si="2"/>
        <v>0.95774225000000013</v>
      </c>
      <c r="J51" s="128">
        <v>51</v>
      </c>
      <c r="K51" s="20">
        <v>40</v>
      </c>
      <c r="L51" s="62">
        <v>50</v>
      </c>
      <c r="M51" s="21">
        <v>0</v>
      </c>
      <c r="N51" s="22">
        <v>1</v>
      </c>
      <c r="O51" s="23">
        <v>8</v>
      </c>
      <c r="P51" s="20">
        <v>15</v>
      </c>
      <c r="Q51" s="18">
        <v>15</v>
      </c>
      <c r="R51" s="24">
        <v>0</v>
      </c>
      <c r="S51" s="82">
        <v>1107</v>
      </c>
      <c r="T51" s="92">
        <v>9494</v>
      </c>
      <c r="U51" s="87">
        <v>17934</v>
      </c>
      <c r="V51" s="97">
        <v>11937</v>
      </c>
      <c r="W51" s="102">
        <v>2759</v>
      </c>
      <c r="X51" s="106">
        <v>4514</v>
      </c>
      <c r="Y51" s="23">
        <v>16</v>
      </c>
      <c r="Z51" s="110">
        <v>139099</v>
      </c>
      <c r="AA51" s="120">
        <v>615668</v>
      </c>
      <c r="AB51" s="115">
        <v>376004</v>
      </c>
    </row>
    <row r="52" spans="1:28" x14ac:dyDescent="0.15">
      <c r="A52" s="16" t="s">
        <v>54</v>
      </c>
      <c r="B52" s="17">
        <v>3707.1905000000002</v>
      </c>
      <c r="C52" s="17">
        <v>2147.4575999999997</v>
      </c>
      <c r="D52" s="17">
        <v>71.635170000000002</v>
      </c>
      <c r="E52" s="18">
        <v>52</v>
      </c>
      <c r="F52" s="18">
        <v>34</v>
      </c>
      <c r="G52" s="18">
        <v>0</v>
      </c>
      <c r="H52" s="19">
        <f t="shared" si="3"/>
        <v>86</v>
      </c>
      <c r="I52" s="124">
        <f t="shared" si="2"/>
        <v>0.83296709302325589</v>
      </c>
      <c r="J52" s="128">
        <v>20</v>
      </c>
      <c r="K52" s="20">
        <v>31</v>
      </c>
      <c r="L52" s="62">
        <v>33</v>
      </c>
      <c r="M52" s="21">
        <v>0</v>
      </c>
      <c r="N52" s="22">
        <v>1</v>
      </c>
      <c r="O52" s="23">
        <v>7</v>
      </c>
      <c r="P52" s="20">
        <v>21</v>
      </c>
      <c r="Q52" s="18">
        <v>12</v>
      </c>
      <c r="R52" s="24">
        <v>0</v>
      </c>
      <c r="S52" s="82">
        <v>840</v>
      </c>
      <c r="T52" s="92">
        <v>7819</v>
      </c>
      <c r="U52" s="87">
        <v>15812</v>
      </c>
      <c r="V52" s="97">
        <v>9352</v>
      </c>
      <c r="W52" s="102">
        <v>3708</v>
      </c>
      <c r="X52" s="106">
        <v>3994</v>
      </c>
      <c r="Y52" s="23">
        <v>23</v>
      </c>
      <c r="Z52" s="110">
        <v>142582</v>
      </c>
      <c r="AA52" s="120">
        <v>573889</v>
      </c>
      <c r="AB52" s="115">
        <v>350248</v>
      </c>
    </row>
    <row r="53" spans="1:28" x14ac:dyDescent="0.15">
      <c r="A53" s="16" t="s">
        <v>55</v>
      </c>
      <c r="B53" s="17">
        <v>5500.8227999999999</v>
      </c>
      <c r="C53" s="17">
        <v>3178.8353000000002</v>
      </c>
      <c r="D53" s="17">
        <v>106.05507</v>
      </c>
      <c r="E53" s="18">
        <v>94</v>
      </c>
      <c r="F53" s="18">
        <v>70</v>
      </c>
      <c r="G53" s="18">
        <v>31</v>
      </c>
      <c r="H53" s="19">
        <f t="shared" si="3"/>
        <v>195</v>
      </c>
      <c r="I53" s="124">
        <f t="shared" si="2"/>
        <v>0.54387215384615384</v>
      </c>
      <c r="J53" s="128">
        <v>44</v>
      </c>
      <c r="K53" s="20">
        <v>45</v>
      </c>
      <c r="L53" s="62">
        <v>98</v>
      </c>
      <c r="M53" s="21">
        <v>0</v>
      </c>
      <c r="N53" s="22">
        <v>1</v>
      </c>
      <c r="O53" s="23">
        <v>12</v>
      </c>
      <c r="P53" s="20">
        <v>18</v>
      </c>
      <c r="Q53" s="18">
        <v>42</v>
      </c>
      <c r="R53" s="24">
        <v>0</v>
      </c>
      <c r="S53" s="82">
        <v>1316</v>
      </c>
      <c r="T53" s="92">
        <v>12200</v>
      </c>
      <c r="U53" s="87">
        <v>28685</v>
      </c>
      <c r="V53" s="97">
        <v>15460</v>
      </c>
      <c r="W53" s="102">
        <v>8231</v>
      </c>
      <c r="X53" s="106">
        <v>5372</v>
      </c>
      <c r="Y53" s="23">
        <v>22</v>
      </c>
      <c r="Z53" s="110">
        <v>210039</v>
      </c>
      <c r="AA53" s="120">
        <v>854859</v>
      </c>
      <c r="AB53" s="115">
        <v>518365</v>
      </c>
    </row>
    <row r="54" spans="1:28" ht="14.25" thickBot="1" x14ac:dyDescent="0.2">
      <c r="A54" s="35" t="s">
        <v>56</v>
      </c>
      <c r="B54" s="36">
        <v>4685.2390999999998</v>
      </c>
      <c r="C54" s="37">
        <v>2149.1567</v>
      </c>
      <c r="D54" s="37">
        <v>73.202709999999996</v>
      </c>
      <c r="E54" s="38">
        <v>133</v>
      </c>
      <c r="F54" s="38">
        <v>126</v>
      </c>
      <c r="G54" s="38">
        <v>0</v>
      </c>
      <c r="H54" s="77">
        <f t="shared" si="3"/>
        <v>259</v>
      </c>
      <c r="I54" s="126">
        <f>D54/H54</f>
        <v>0.28263594594594593</v>
      </c>
      <c r="J54" s="130">
        <v>35</v>
      </c>
      <c r="K54" s="39">
        <v>24</v>
      </c>
      <c r="L54" s="63">
        <v>47</v>
      </c>
      <c r="M54" s="40">
        <v>0</v>
      </c>
      <c r="N54" s="41">
        <v>2</v>
      </c>
      <c r="O54" s="42">
        <v>6</v>
      </c>
      <c r="P54" s="39">
        <v>30</v>
      </c>
      <c r="Q54" s="38">
        <v>42</v>
      </c>
      <c r="R54" s="43">
        <v>0</v>
      </c>
      <c r="S54" s="84">
        <v>1212</v>
      </c>
      <c r="T54" s="94">
        <v>7005</v>
      </c>
      <c r="U54" s="89">
        <v>13667</v>
      </c>
      <c r="V54" s="99">
        <v>9621</v>
      </c>
      <c r="W54" s="104">
        <v>3769</v>
      </c>
      <c r="X54" s="108">
        <v>4862</v>
      </c>
      <c r="Y54" s="42">
        <v>15</v>
      </c>
      <c r="Z54" s="112">
        <v>248865</v>
      </c>
      <c r="AA54" s="122">
        <v>880597</v>
      </c>
      <c r="AB54" s="117">
        <v>330108</v>
      </c>
    </row>
    <row r="55" spans="1:28" ht="10.5" customHeight="1" x14ac:dyDescent="0.15">
      <c r="A55" s="48" t="s">
        <v>61</v>
      </c>
      <c r="B55" s="49"/>
      <c r="C55" s="50"/>
      <c r="D55" s="50"/>
      <c r="E55" s="51"/>
      <c r="F55" s="51"/>
      <c r="G55" s="51"/>
      <c r="H55" s="51"/>
      <c r="I55" s="51"/>
      <c r="J55" s="51"/>
      <c r="K55" s="49"/>
      <c r="L55" s="49"/>
      <c r="M55" s="51"/>
      <c r="N55" s="51"/>
      <c r="O55" s="51"/>
      <c r="P55" s="44"/>
      <c r="Q55" s="44"/>
      <c r="R55" s="44"/>
      <c r="S55" s="52"/>
      <c r="T55" s="52"/>
      <c r="U55" s="52"/>
      <c r="V55" s="49"/>
      <c r="W55" s="49"/>
      <c r="X55" s="44"/>
      <c r="Y55" s="44"/>
      <c r="Z55" s="47"/>
      <c r="AA55" s="47"/>
      <c r="AB55" s="47"/>
    </row>
    <row r="56" spans="1:28" ht="21" customHeight="1" x14ac:dyDescent="0.15">
      <c r="A56" s="134" t="s">
        <v>76</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row>
    <row r="57" spans="1:28" ht="12" customHeight="1" x14ac:dyDescent="0.15">
      <c r="A57" s="46" t="s">
        <v>65</v>
      </c>
      <c r="B57" s="46"/>
      <c r="C57" s="46"/>
      <c r="D57" s="46"/>
      <c r="E57" s="46"/>
      <c r="F57" s="46"/>
      <c r="G57" s="53"/>
      <c r="H57" s="53"/>
      <c r="I57" s="53"/>
      <c r="J57" s="53"/>
      <c r="K57" s="53"/>
      <c r="L57" s="53"/>
      <c r="M57" s="53"/>
      <c r="N57" s="53"/>
      <c r="O57" s="53"/>
      <c r="P57"/>
      <c r="Q57"/>
      <c r="R57"/>
      <c r="S57" s="53"/>
      <c r="T57" s="53"/>
      <c r="U57" s="53"/>
      <c r="V57" s="53"/>
      <c r="W57" s="53"/>
      <c r="X57"/>
      <c r="Y57"/>
      <c r="Z57"/>
      <c r="AA57"/>
      <c r="AB57"/>
    </row>
    <row r="58" spans="1:28" ht="12" customHeight="1" x14ac:dyDescent="0.15">
      <c r="A58" s="46" t="s">
        <v>66</v>
      </c>
      <c r="B58" s="46"/>
      <c r="C58" s="46"/>
      <c r="D58" s="46"/>
      <c r="E58" s="46"/>
      <c r="F58" s="46"/>
      <c r="G58" s="53"/>
      <c r="H58" s="53"/>
      <c r="I58" s="53"/>
      <c r="J58" s="53"/>
      <c r="K58" s="53"/>
      <c r="L58" s="53"/>
      <c r="M58" s="53"/>
      <c r="N58" s="53"/>
      <c r="O58" s="53"/>
      <c r="P58"/>
      <c r="Q58"/>
      <c r="R58"/>
      <c r="S58" s="53"/>
      <c r="T58" s="53"/>
      <c r="U58" s="53"/>
      <c r="V58" s="53"/>
      <c r="W58" s="53"/>
      <c r="X58"/>
      <c r="Y58"/>
      <c r="Z58"/>
      <c r="AA58"/>
      <c r="AB58"/>
    </row>
    <row r="59" spans="1:28" ht="12" customHeight="1" x14ac:dyDescent="0.15">
      <c r="A59" s="46" t="s">
        <v>67</v>
      </c>
      <c r="B59" s="46"/>
      <c r="C59" s="46"/>
      <c r="D59" s="46"/>
      <c r="E59" s="46"/>
      <c r="F59" s="46"/>
      <c r="G59" s="53"/>
      <c r="H59" s="53"/>
      <c r="I59" s="53"/>
      <c r="J59" s="53"/>
      <c r="K59" s="53"/>
      <c r="L59" s="53"/>
      <c r="M59" s="53"/>
      <c r="N59" s="53"/>
      <c r="O59" s="53"/>
      <c r="P59"/>
      <c r="Q59"/>
      <c r="R59"/>
      <c r="S59" s="53"/>
      <c r="T59" s="53"/>
      <c r="U59" s="53"/>
      <c r="V59" s="53"/>
      <c r="W59" s="53"/>
      <c r="X59"/>
      <c r="Y59"/>
      <c r="Z59"/>
      <c r="AA59"/>
      <c r="AB59"/>
    </row>
    <row r="60" spans="1:28" ht="12" customHeight="1" x14ac:dyDescent="0.15">
      <c r="A60" s="75" t="s">
        <v>77</v>
      </c>
      <c r="B60" s="46"/>
      <c r="C60" s="46"/>
      <c r="D60" s="46"/>
      <c r="E60" s="46"/>
      <c r="F60" s="46"/>
      <c r="G60" s="53"/>
      <c r="H60" s="53"/>
      <c r="I60" s="53"/>
      <c r="J60" s="53"/>
      <c r="K60" s="53"/>
      <c r="L60" s="53"/>
      <c r="M60" s="53"/>
      <c r="N60" s="53"/>
      <c r="O60" s="53"/>
      <c r="P60"/>
      <c r="Q60"/>
      <c r="R60"/>
      <c r="S60" s="53"/>
      <c r="T60" s="53"/>
      <c r="U60" s="53"/>
      <c r="V60" s="53"/>
      <c r="W60" s="53"/>
      <c r="X60"/>
      <c r="Y60"/>
      <c r="Z60"/>
      <c r="AA60"/>
      <c r="AB60"/>
    </row>
    <row r="61" spans="1:28" ht="12" customHeight="1" x14ac:dyDescent="0.15">
      <c r="A61" s="53" t="s">
        <v>99</v>
      </c>
      <c r="B61" s="54"/>
      <c r="C61" s="55"/>
      <c r="D61" s="55"/>
      <c r="E61" s="56"/>
      <c r="F61" s="56"/>
      <c r="G61" s="56"/>
      <c r="H61" s="56"/>
      <c r="I61" s="56"/>
      <c r="J61" s="56"/>
      <c r="K61" s="57"/>
      <c r="L61" s="57"/>
      <c r="M61" s="56"/>
      <c r="N61" s="56"/>
      <c r="O61" s="56"/>
      <c r="S61" s="58"/>
      <c r="T61" s="58"/>
      <c r="U61" s="58"/>
      <c r="V61" s="57"/>
      <c r="W61" s="57"/>
    </row>
    <row r="62" spans="1:28" ht="12" customHeight="1" x14ac:dyDescent="0.15">
      <c r="A62" s="59" t="s">
        <v>98</v>
      </c>
      <c r="B62" s="54"/>
      <c r="C62" s="55"/>
      <c r="D62" s="55"/>
      <c r="E62" s="56"/>
      <c r="F62" s="56"/>
      <c r="G62" s="56"/>
      <c r="H62" s="56"/>
      <c r="I62" s="56"/>
      <c r="J62" s="56"/>
      <c r="K62" s="57"/>
      <c r="L62" s="57"/>
      <c r="M62" s="56"/>
      <c r="N62" s="56"/>
      <c r="O62" s="56"/>
      <c r="S62" s="58"/>
      <c r="T62" s="58"/>
      <c r="U62" s="58"/>
      <c r="V62" s="57"/>
      <c r="W62" s="57"/>
    </row>
    <row r="63" spans="1:28" ht="12" customHeight="1" x14ac:dyDescent="0.15">
      <c r="A63" s="53" t="s">
        <v>63</v>
      </c>
      <c r="B63" s="54"/>
      <c r="C63" s="55"/>
      <c r="D63" s="55"/>
      <c r="E63" s="56"/>
      <c r="F63" s="56"/>
      <c r="G63" s="56"/>
      <c r="H63" s="56"/>
      <c r="I63" s="56"/>
      <c r="J63" s="56"/>
      <c r="K63" s="57"/>
      <c r="L63" s="57"/>
      <c r="M63" s="56"/>
      <c r="N63" s="56"/>
      <c r="O63" s="56"/>
      <c r="S63" s="58"/>
      <c r="T63" s="58"/>
      <c r="U63" s="58"/>
      <c r="V63" s="57"/>
      <c r="W63" s="57"/>
    </row>
    <row r="64" spans="1:28" x14ac:dyDescent="0.15">
      <c r="A64" s="53"/>
      <c r="B64" s="54"/>
      <c r="C64" s="55"/>
      <c r="D64" s="55"/>
      <c r="E64" s="56"/>
      <c r="F64" s="56"/>
      <c r="G64" s="56"/>
      <c r="H64" s="56"/>
      <c r="I64" s="56"/>
      <c r="J64" s="56"/>
      <c r="K64" s="57"/>
      <c r="L64" s="57"/>
      <c r="M64" s="56"/>
      <c r="N64" s="56"/>
      <c r="O64" s="56"/>
      <c r="S64" s="58"/>
      <c r="T64" s="58"/>
      <c r="U64" s="58"/>
      <c r="V64" s="57"/>
      <c r="W64" s="57"/>
    </row>
    <row r="65" spans="1:23" ht="17.25" x14ac:dyDescent="0.15">
      <c r="A65" s="53"/>
      <c r="B65" s="54"/>
      <c r="C65" s="55"/>
      <c r="D65" s="55"/>
      <c r="E65" s="56"/>
      <c r="F65" s="133"/>
      <c r="G65" s="56"/>
      <c r="H65" s="56"/>
      <c r="I65" s="56"/>
      <c r="J65" s="56"/>
      <c r="K65" s="57"/>
      <c r="L65" s="57"/>
      <c r="M65" s="56"/>
      <c r="N65" s="56"/>
      <c r="O65" s="56"/>
      <c r="S65" s="58"/>
      <c r="T65" s="58"/>
      <c r="U65" s="58"/>
      <c r="V65" s="57"/>
      <c r="W65" s="57"/>
    </row>
    <row r="66" spans="1:23" x14ac:dyDescent="0.15">
      <c r="A66" s="53"/>
      <c r="B66" s="54"/>
      <c r="C66" s="55"/>
      <c r="D66" s="55"/>
      <c r="E66" s="56"/>
      <c r="F66" s="56"/>
      <c r="G66" s="56"/>
      <c r="H66" s="56"/>
      <c r="I66" s="56"/>
      <c r="J66" s="56"/>
      <c r="K66" s="57"/>
      <c r="L66" s="57"/>
      <c r="M66" s="56"/>
      <c r="N66" s="56"/>
      <c r="O66" s="56"/>
      <c r="S66" s="58"/>
      <c r="T66" s="58"/>
      <c r="U66" s="58"/>
      <c r="V66" s="57"/>
      <c r="W66" s="57"/>
    </row>
  </sheetData>
  <mergeCells count="38">
    <mergeCell ref="G5:G6"/>
    <mergeCell ref="H5:H6"/>
    <mergeCell ref="T5:T6"/>
    <mergeCell ref="V4:W4"/>
    <mergeCell ref="Y5:Y6"/>
    <mergeCell ref="X5:X6"/>
    <mergeCell ref="J5:J6"/>
    <mergeCell ref="P4:R4"/>
    <mergeCell ref="P5:P6"/>
    <mergeCell ref="Q5:Q6"/>
    <mergeCell ref="R5:R6"/>
    <mergeCell ref="L5:L6"/>
    <mergeCell ref="M5:O5"/>
    <mergeCell ref="S5:S6"/>
    <mergeCell ref="E4:I4"/>
    <mergeCell ref="M4:O4"/>
    <mergeCell ref="X3:Y4"/>
    <mergeCell ref="I5:I6"/>
    <mergeCell ref="K5:K6"/>
    <mergeCell ref="U5:U6"/>
    <mergeCell ref="V5:V6"/>
    <mergeCell ref="W5:W6"/>
    <mergeCell ref="A56:AB56"/>
    <mergeCell ref="Z5:Z6"/>
    <mergeCell ref="AA5:AA6"/>
    <mergeCell ref="AB5:AB6"/>
    <mergeCell ref="A3:A6"/>
    <mergeCell ref="B3:D4"/>
    <mergeCell ref="T3:W3"/>
    <mergeCell ref="B5:B6"/>
    <mergeCell ref="C5:C6"/>
    <mergeCell ref="D5:D6"/>
    <mergeCell ref="E3:S3"/>
    <mergeCell ref="E5:E6"/>
    <mergeCell ref="F5:F6"/>
    <mergeCell ref="Z3:AB4"/>
    <mergeCell ref="K4:L4"/>
    <mergeCell ref="S4:U4"/>
  </mergeCells>
  <phoneticPr fontId="3"/>
  <pageMargins left="0.23622047244094491" right="0.23622047244094491" top="7.874015748031496E-2" bottom="0" header="0.31496062992125984" footer="0.31496062992125984"/>
  <pageSetup paperSize="9" scale="69" fitToHeight="0" orientation="landscape" r:id="rId1"/>
  <ignoredErrors>
    <ignoredError sqref="H8:H5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nishiura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jmari-70-</cp:lastModifiedBy>
  <cp:lastPrinted>2020-08-05T09:08:00Z</cp:lastPrinted>
  <dcterms:created xsi:type="dcterms:W3CDTF">2020-04-03T07:26:54Z</dcterms:created>
  <dcterms:modified xsi:type="dcterms:W3CDTF">2020-08-05T09:08:51Z</dcterms:modified>
</cp:coreProperties>
</file>